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O:\WEB\EH Web Files\www-devNEW\communities\environment\air\docs\radon\"/>
    </mc:Choice>
  </mc:AlternateContent>
  <xr:revisionPtr revIDLastSave="0" documentId="8_{956561EB-D2DD-48BA-BEC9-A4E13D787241}" xr6:coauthVersionLast="47" xr6:coauthVersionMax="47" xr10:uidLastSave="{00000000-0000-0000-0000-000000000000}"/>
  <bookViews>
    <workbookView xWindow="28680" yWindow="-120" windowWidth="29040" windowHeight="15840" activeTab="6" xr2:uid="{00000000-000D-0000-FFFF-FFFF00000000}"/>
  </bookViews>
  <sheets>
    <sheet name="Instructions" sheetId="7" r:id="rId1"/>
    <sheet name="Calibration" sheetId="8" r:id="rId2"/>
    <sheet name="Dups &lt;2" sheetId="6" r:id="rId3"/>
    <sheet name="Dups 2.0-3.9" sheetId="1" r:id="rId4"/>
    <sheet name="Dups 4+" sheetId="2" r:id="rId5"/>
    <sheet name="Blanks" sheetId="3" r:id="rId6"/>
    <sheet name="Spikes" sheetId="4" r:id="rId7"/>
  </sheets>
  <definedNames>
    <definedName name="_xlnm.Print_Area" localSheetId="5">Blanks!$A$1:$F$9</definedName>
    <definedName name="TilteRegion3.a3.k33.3">'Dups 2.0-3.9'!$A$3</definedName>
    <definedName name="TitleRegion1.a3.l18.1">Calibration!$A$3</definedName>
    <definedName name="TitleRegion2.a3.i30.2">'Dups &lt;2'!$A$3</definedName>
    <definedName name="TitleRegion4.a3.k33.4">'Dups 4+'!$A$3</definedName>
    <definedName name="TitleRegion5.a3.h9.5">Blanks!$A$3</definedName>
    <definedName name="TitleRegion6.a3.i35.6">Spikes!$A$3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4" l="1"/>
  <c r="G22" i="4"/>
  <c r="G23" i="4"/>
  <c r="G24" i="4"/>
  <c r="G25" i="4"/>
  <c r="G26" i="4"/>
  <c r="G27" i="4"/>
  <c r="G28" i="4"/>
  <c r="G29" i="4"/>
  <c r="G30" i="4"/>
  <c r="G31" i="4"/>
  <c r="G32" i="4"/>
  <c r="G33" i="4"/>
  <c r="G34" i="4"/>
  <c r="G35" i="4"/>
  <c r="G15" i="6"/>
  <c r="G16" i="6"/>
  <c r="G17" i="6"/>
  <c r="G18" i="6"/>
  <c r="G19" i="6"/>
  <c r="G20" i="6"/>
  <c r="G21" i="6"/>
  <c r="G22" i="6"/>
  <c r="G23" i="6"/>
  <c r="G24" i="6"/>
  <c r="G25" i="6"/>
  <c r="G26" i="6"/>
  <c r="G27" i="6"/>
  <c r="G28" i="6"/>
  <c r="G29" i="6"/>
  <c r="G30" i="6"/>
  <c r="G9" i="6"/>
  <c r="G19" i="2"/>
  <c r="H19" i="2"/>
  <c r="G20" i="2"/>
  <c r="H20" i="2"/>
  <c r="G21" i="2"/>
  <c r="I21" i="2" s="1"/>
  <c r="H21" i="2"/>
  <c r="G22" i="2"/>
  <c r="H22" i="2"/>
  <c r="I22" i="2"/>
  <c r="G23" i="2"/>
  <c r="I23" i="2" s="1"/>
  <c r="H23" i="2"/>
  <c r="G24" i="2"/>
  <c r="H24" i="2"/>
  <c r="G25" i="2"/>
  <c r="H25" i="2"/>
  <c r="I25" i="2"/>
  <c r="G26" i="2"/>
  <c r="H26" i="2"/>
  <c r="I26" i="2"/>
  <c r="G27" i="2"/>
  <c r="H27" i="2"/>
  <c r="G28" i="2"/>
  <c r="H28" i="2"/>
  <c r="I28" i="2"/>
  <c r="G29" i="2"/>
  <c r="H29" i="2"/>
  <c r="I29" i="2"/>
  <c r="G30" i="2"/>
  <c r="I30" i="2" s="1"/>
  <c r="H30" i="2"/>
  <c r="G31" i="2"/>
  <c r="H31" i="2"/>
  <c r="I31" i="2"/>
  <c r="G32" i="2"/>
  <c r="H32" i="2"/>
  <c r="G33" i="2"/>
  <c r="I33" i="2" s="1"/>
  <c r="H33" i="2"/>
  <c r="I32" i="2" l="1"/>
  <c r="I19" i="2"/>
  <c r="I20" i="2"/>
  <c r="I27" i="2"/>
  <c r="I24" i="2"/>
  <c r="G19" i="1"/>
  <c r="H19" i="1"/>
  <c r="G20" i="1"/>
  <c r="H20" i="1"/>
  <c r="G21" i="1"/>
  <c r="H21" i="1"/>
  <c r="G22" i="1"/>
  <c r="H22" i="1"/>
  <c r="G23" i="1"/>
  <c r="H23" i="1"/>
  <c r="G24" i="1"/>
  <c r="I24" i="1" s="1"/>
  <c r="H24" i="1"/>
  <c r="G25" i="1"/>
  <c r="H25" i="1"/>
  <c r="G26" i="1"/>
  <c r="H26" i="1"/>
  <c r="G27" i="1"/>
  <c r="H27" i="1"/>
  <c r="G28" i="1"/>
  <c r="H28" i="1"/>
  <c r="G29" i="1"/>
  <c r="H29" i="1"/>
  <c r="I29" i="1"/>
  <c r="G30" i="1"/>
  <c r="H30" i="1"/>
  <c r="G31" i="1"/>
  <c r="H31" i="1"/>
  <c r="G32" i="1"/>
  <c r="H32" i="1"/>
  <c r="G33" i="1"/>
  <c r="H33" i="1"/>
  <c r="I30" i="1" l="1"/>
  <c r="I21" i="1"/>
  <c r="I32" i="1"/>
  <c r="I19" i="1"/>
  <c r="I22" i="1"/>
  <c r="I25" i="1"/>
  <c r="I33" i="1"/>
  <c r="I27" i="1"/>
  <c r="I31" i="1"/>
  <c r="I28" i="1"/>
  <c r="I20" i="1"/>
  <c r="I26" i="1"/>
  <c r="I23" i="1"/>
  <c r="G11" i="4"/>
  <c r="G12" i="4" l="1"/>
  <c r="G13" i="4"/>
  <c r="G14" i="4"/>
  <c r="G15" i="4"/>
  <c r="G16" i="4"/>
  <c r="G17" i="4"/>
  <c r="G18" i="4"/>
  <c r="G19" i="4"/>
  <c r="G20" i="4"/>
  <c r="G5" i="6" l="1"/>
  <c r="G6" i="6" l="1"/>
  <c r="G7" i="6"/>
  <c r="G8" i="6"/>
  <c r="G10" i="6"/>
  <c r="G11" i="6"/>
  <c r="G12" i="6"/>
  <c r="G13" i="6"/>
  <c r="G14" i="6"/>
  <c r="H18" i="2" l="1"/>
  <c r="G18" i="2"/>
  <c r="I18" i="2" s="1"/>
  <c r="H17" i="2"/>
  <c r="G17" i="2"/>
  <c r="I17" i="2" s="1"/>
  <c r="H16" i="2"/>
  <c r="G16" i="2"/>
  <c r="H15" i="2"/>
  <c r="G15" i="2"/>
  <c r="H14" i="2"/>
  <c r="G14" i="2"/>
  <c r="I14" i="2" s="1"/>
  <c r="H13" i="2"/>
  <c r="G13" i="2"/>
  <c r="I13" i="2" s="1"/>
  <c r="H12" i="2"/>
  <c r="G12" i="2"/>
  <c r="H11" i="2"/>
  <c r="G11" i="2"/>
  <c r="H10" i="2"/>
  <c r="G10" i="2"/>
  <c r="H9" i="2"/>
  <c r="G9" i="2"/>
  <c r="H8" i="2"/>
  <c r="G8" i="2"/>
  <c r="H18" i="1"/>
  <c r="G18" i="1"/>
  <c r="H17" i="1"/>
  <c r="G17" i="1"/>
  <c r="H16" i="1"/>
  <c r="G16" i="1"/>
  <c r="H15" i="1"/>
  <c r="G15" i="1"/>
  <c r="H14" i="1"/>
  <c r="G14" i="1"/>
  <c r="H13" i="1"/>
  <c r="G13" i="1"/>
  <c r="H12" i="1"/>
  <c r="G12" i="1"/>
  <c r="H11" i="1"/>
  <c r="G11" i="1"/>
  <c r="H10" i="1"/>
  <c r="G10" i="1"/>
  <c r="H9" i="1"/>
  <c r="G9" i="1"/>
  <c r="H8" i="1"/>
  <c r="G8" i="1"/>
  <c r="I15" i="2" l="1"/>
  <c r="I11" i="1"/>
  <c r="I15" i="1"/>
  <c r="I12" i="1"/>
  <c r="I17" i="1"/>
  <c r="I16" i="1"/>
  <c r="I10" i="1"/>
  <c r="I14" i="1"/>
  <c r="I18" i="1"/>
  <c r="I9" i="1"/>
  <c r="I13" i="1"/>
  <c r="I8" i="1"/>
  <c r="I10" i="2"/>
  <c r="I9" i="2"/>
  <c r="I11" i="2"/>
  <c r="I16" i="2"/>
  <c r="I8" i="2"/>
  <c r="I12" i="2"/>
</calcChain>
</file>

<file path=xl/sharedStrings.xml><?xml version="1.0" encoding="utf-8"?>
<sst xmlns="http://schemas.openxmlformats.org/spreadsheetml/2006/main" count="110" uniqueCount="80">
  <si>
    <t>Difference</t>
  </si>
  <si>
    <t xml:space="preserve">Average </t>
  </si>
  <si>
    <t>RPD</t>
  </si>
  <si>
    <t>Notes</t>
  </si>
  <si>
    <t>Device Identification Number</t>
  </si>
  <si>
    <t>Radon Concentration (pCi/L)</t>
  </si>
  <si>
    <t>Spike Number</t>
  </si>
  <si>
    <t>Relative Percent Error (RPE)</t>
  </si>
  <si>
    <t>0001</t>
  </si>
  <si>
    <t>0002</t>
  </si>
  <si>
    <t>0003</t>
  </si>
  <si>
    <t>0004</t>
  </si>
  <si>
    <t>0005</t>
  </si>
  <si>
    <t>0006</t>
  </si>
  <si>
    <t>0007</t>
  </si>
  <si>
    <t>0008</t>
  </si>
  <si>
    <t>0009</t>
  </si>
  <si>
    <t>0010</t>
  </si>
  <si>
    <t>ABC123</t>
  </si>
  <si>
    <t>ABD321</t>
  </si>
  <si>
    <t>DCB456</t>
  </si>
  <si>
    <t>CDA233</t>
  </si>
  <si>
    <t>EDA541</t>
  </si>
  <si>
    <t>Field Blank Control Log and Chart for Passive, Time Integrating Devices</t>
  </si>
  <si>
    <t>&lt;Investigation needed&gt;</t>
  </si>
  <si>
    <t>Example</t>
  </si>
  <si>
    <t>Calibration Log</t>
  </si>
  <si>
    <t>Monitor Serial Number</t>
  </si>
  <si>
    <t>Relative Percent Difference Log and Chart for Duplicates Averaging 4 pCi/L or More</t>
  </si>
  <si>
    <t>15 to 27% In Control</t>
  </si>
  <si>
    <t>26 to 49% In Control</t>
  </si>
  <si>
    <t>Start Date</t>
  </si>
  <si>
    <t>End Date</t>
  </si>
  <si>
    <t>0 to 25% Expected Precision</t>
  </si>
  <si>
    <t>&lt;Do Not Enter Data in these Columns.  The information is calculated by the formulas already in the template&gt;</t>
  </si>
  <si>
    <t>0 to 14% Expected Precision</t>
  </si>
  <si>
    <t>-10 to +10% Expected Precision</t>
  </si>
  <si>
    <t>Notes:</t>
  </si>
  <si>
    <t>11 to 20% In Control</t>
  </si>
  <si>
    <t>-11 to -20% In Control</t>
  </si>
  <si>
    <r>
      <rPr>
        <b/>
        <sz val="10"/>
        <rFont val="Calibri"/>
        <family val="2"/>
        <scheme val="minor"/>
      </rPr>
      <t>Higher Test Result - Device Se</t>
    </r>
    <r>
      <rPr>
        <b/>
        <sz val="10"/>
        <color theme="1"/>
        <rFont val="Calibri"/>
        <family val="2"/>
        <scheme val="minor"/>
      </rPr>
      <t>rial Number</t>
    </r>
  </si>
  <si>
    <t>Lower Test Result - Device Serial Number</t>
  </si>
  <si>
    <r>
      <rPr>
        <sz val="10"/>
        <color theme="1"/>
        <rFont val="Calibri"/>
        <family val="2"/>
        <scheme val="minor"/>
      </rPr>
      <t>&lt;Do Not Enter Data in this Columns.  The information is calculated by the formula already in the template&gt;</t>
    </r>
    <r>
      <rPr>
        <b/>
        <sz val="10"/>
        <color theme="1"/>
        <rFont val="Calibri"/>
        <family val="2"/>
        <scheme val="minor"/>
      </rPr>
      <t xml:space="preserve"> Difference </t>
    </r>
  </si>
  <si>
    <t>Higher Test Result - Radon Concentration (pCi/L)</t>
  </si>
  <si>
    <t>Lower Test Result - Radon Concentration (pCi/L)</t>
  </si>
  <si>
    <t>Higher Test Result - Device Serial Number</t>
  </si>
  <si>
    <t>1098765432 sent in for calibration</t>
  </si>
  <si>
    <t>Calibration Date 2021</t>
  </si>
  <si>
    <t>Calibration Date 2022</t>
  </si>
  <si>
    <t>Measured Value (MV)      (pCi/L)  (Test Result from the Lab)</t>
  </si>
  <si>
    <t>Reference Value (RV)                  (pCi/L) (Stated Radon Level from the Spiking Chamber)</t>
  </si>
  <si>
    <t>Calibration Date 2023</t>
  </si>
  <si>
    <t>Calibration Date 2024</t>
  </si>
  <si>
    <t>Calibration Date 2025</t>
  </si>
  <si>
    <t>Calibration Date 2026</t>
  </si>
  <si>
    <t xml:space="preserve">Calibration shall be made every 12 months or after repair for each CRM by either, the monitor manufacturer or a national radon proficiency program approved calibration laboratory approved by the device manufacturer.  Any monitor that does not have a calibration certification, dated within 12 months, must be removed from service.  In addition to calibration, an annual background check is performed by purging with clean aged air or nitrogen.  The manufacturer or calibration laboratory completes this process at the time of calibration.   </t>
  </si>
  <si>
    <t xml:space="preserve"> (Warning limit is a difference of 1 pCi/L when Investigation is needed)</t>
  </si>
  <si>
    <r>
      <t>&lt;</t>
    </r>
    <r>
      <rPr>
        <b/>
        <i/>
        <sz val="9"/>
        <color rgb="FFFF0000"/>
        <rFont val="Calibri"/>
        <family val="2"/>
        <scheme val="minor"/>
      </rPr>
      <t>Do not enter data in the columns labeled Difference since it has a formula to complete this calculation</t>
    </r>
    <r>
      <rPr>
        <i/>
        <sz val="9"/>
        <color theme="1"/>
        <rFont val="Calibri"/>
        <family val="2"/>
        <scheme val="minor"/>
      </rPr>
      <t xml:space="preserve">. In this worksheet, you can extend the formulas in the Difference column by highlighting the cells in the upper portions of the column and dragging the bottom right corner of the column downward. In this example, we have entered data in the first or top five cells of the radon concentrations columns as illustrations or examples.&gt; </t>
    </r>
  </si>
  <si>
    <t xml:space="preserve">Difference Log for Duplicates Averaging Less Than 2.0 pCi/L </t>
  </si>
  <si>
    <r>
      <t>&lt;</t>
    </r>
    <r>
      <rPr>
        <b/>
        <i/>
        <sz val="9"/>
        <color rgb="FFC00000"/>
        <rFont val="Calibri"/>
        <family val="2"/>
        <scheme val="minor"/>
      </rPr>
      <t>Do not enter data in the columns labeled Difference, Average, or RPD since they have formulas to complete these calculations</t>
    </r>
    <r>
      <rPr>
        <b/>
        <i/>
        <sz val="9"/>
        <color theme="1"/>
        <rFont val="Calibri"/>
        <family val="2"/>
        <scheme val="minor"/>
      </rPr>
      <t xml:space="preserve">. </t>
    </r>
    <r>
      <rPr>
        <i/>
        <sz val="9"/>
        <color theme="1"/>
        <rFont val="Calibri"/>
        <family val="2"/>
        <scheme val="minor"/>
      </rPr>
      <t xml:space="preserve">In this spreadsheet, you can extend the formulas in the Difference, Average, and RPD columns by highlighting the cells in the upper portions of each column and dragging the bottom right corner of the column downward. In this example, we have entered data in the first or top five cells of the radon concentrations columns to illustrate how the table is tied to the linked chart. When you are ready to enter your own data, you will want to replace the data in these cells.&gt; </t>
    </r>
  </si>
  <si>
    <r>
      <t>&lt;</t>
    </r>
    <r>
      <rPr>
        <b/>
        <i/>
        <sz val="10"/>
        <color rgb="FFC00000"/>
        <rFont val="Calibri"/>
        <family val="2"/>
        <scheme val="minor"/>
      </rPr>
      <t xml:space="preserve">Do not enter data in the columns labeled Difference, Average, or RPD since they have formulas to complete these calculations. </t>
    </r>
    <r>
      <rPr>
        <i/>
        <sz val="10"/>
        <color theme="1"/>
        <rFont val="Calibri"/>
        <family val="2"/>
        <scheme val="minor"/>
      </rPr>
      <t xml:space="preserve">In this spreadsheet, you can extend the formulas in the Difference, Average, and RPD columns by highlighting the cells in the upper portions of each column and dragging the bottom right corner of the column downward. In this example, we have entered data in the first or top five cells of the radon concentrations columns to illustrate how the table is tied to the linked chart. When you are ready to enter your own data, you will want to replace the data in these cells.&gt; </t>
    </r>
  </si>
  <si>
    <r>
      <t>&lt;</t>
    </r>
    <r>
      <rPr>
        <b/>
        <i/>
        <sz val="10"/>
        <color rgb="FFC00000"/>
        <rFont val="Calibri"/>
        <family val="2"/>
        <scheme val="minor"/>
      </rPr>
      <t>Do not enter data in the column labeled Relative Percent Error since it has formulas to complete these calculations.</t>
    </r>
    <r>
      <rPr>
        <b/>
        <i/>
        <sz val="10"/>
        <color theme="1"/>
        <rFont val="Calibri"/>
        <family val="2"/>
        <scheme val="minor"/>
      </rPr>
      <t xml:space="preserve"> </t>
    </r>
    <r>
      <rPr>
        <i/>
        <sz val="10"/>
        <color theme="1"/>
        <rFont val="Calibri"/>
        <family val="2"/>
        <scheme val="minor"/>
      </rPr>
      <t xml:space="preserve">In this spreadsheet, you can extend the formula in the Relative Percent Error column by highlighting the cells in the upper portions of each column and dragging the bottom right corner of the column downward. In this example, we have entered data in the first or top five cells of the radon concentrations columns to illustrate how the table is tied to the linked chart. When you are ready to enter your own data, you will want to replace the data in these cells.  Relative Percent Error (RPE) is calculated by subtracting the difference between the spiking chamber’s value and that obtained from the analytical laboratory with the difference divided by the spiking chamber’s value. &gt; </t>
    </r>
  </si>
  <si>
    <t xml:space="preserve">Relative Percent Difference Log and Chart for Duplicates Averaging 2 to 3.9 pCi/L </t>
  </si>
  <si>
    <t>Field Spike Control Log and Chart for Passive Time Integrating Devices</t>
  </si>
  <si>
    <t>Contacted lab. Lab said to return kits and sent a new batch. Spikes on the new batch were in control.</t>
  </si>
  <si>
    <t>Contact lab. Test storage area and elevated radon found. Kits were discarded.</t>
  </si>
  <si>
    <t>Conducted another duplicate with CRM and was in the expected precision range</t>
  </si>
  <si>
    <t>Investigation needed</t>
  </si>
  <si>
    <t>&lt;0.3</t>
  </si>
  <si>
    <t xml:space="preserve">&lt;Note, in this example, the device had a Lower Limit of Detection of 0.3 pCi/L.  Obtain the LLD from the device manufacturer for the device you use and insert the values in this table.&gt; </t>
  </si>
  <si>
    <t>Investigation needed for anything above  lower limit of detection</t>
  </si>
  <si>
    <t xml:space="preserve">21% to 30% Warning Level </t>
  </si>
  <si>
    <t>-21% to -30% Warning Level</t>
  </si>
  <si>
    <t>-31% Control Limit</t>
  </si>
  <si>
    <t>31% Control Limit</t>
  </si>
  <si>
    <t>&gt;36% Control Limit</t>
  </si>
  <si>
    <t>28 to 36% Warning Level</t>
  </si>
  <si>
    <t>&gt;67% Control Limit</t>
  </si>
  <si>
    <t>50 to 67% Warning Level</t>
  </si>
  <si>
    <t>Location (e.g. field, storage, lab-transit)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</si>
</sst>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dd/yy;@"/>
  </numFmts>
  <fonts count="15" x14ac:knownFonts="1">
    <font>
      <sz val="11"/>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i/>
      <sz val="9"/>
      <color theme="1"/>
      <name val="Calibri"/>
      <family val="2"/>
      <scheme val="minor"/>
    </font>
    <font>
      <b/>
      <i/>
      <sz val="9"/>
      <color rgb="FFC00000"/>
      <name val="Calibri"/>
      <family val="2"/>
      <scheme val="minor"/>
    </font>
    <font>
      <b/>
      <i/>
      <sz val="9"/>
      <color theme="1"/>
      <name val="Calibri"/>
      <family val="2"/>
      <scheme val="minor"/>
    </font>
    <font>
      <b/>
      <i/>
      <sz val="10"/>
      <color theme="1"/>
      <name val="Calibri"/>
      <family val="2"/>
      <scheme val="minor"/>
    </font>
    <font>
      <i/>
      <sz val="8"/>
      <color theme="1"/>
      <name val="Calibri"/>
      <family val="2"/>
      <scheme val="minor"/>
    </font>
    <font>
      <b/>
      <i/>
      <sz val="10"/>
      <color rgb="FFC00000"/>
      <name val="Calibri"/>
      <family val="2"/>
      <scheme val="minor"/>
    </font>
    <font>
      <sz val="9"/>
      <color theme="1"/>
      <name val="Calibri"/>
      <family val="2"/>
      <scheme val="minor"/>
    </font>
    <font>
      <i/>
      <sz val="8"/>
      <color theme="1"/>
      <name val="Lucida Calligraphy"/>
      <family val="4"/>
    </font>
    <font>
      <b/>
      <sz val="16"/>
      <color theme="1"/>
      <name val="Calibri"/>
      <family val="2"/>
      <scheme val="minor"/>
    </font>
    <font>
      <b/>
      <sz val="10"/>
      <name val="Calibri"/>
      <family val="2"/>
      <scheme val="minor"/>
    </font>
    <font>
      <b/>
      <i/>
      <sz val="9"/>
      <color rgb="FFFF0000"/>
      <name val="Calibri"/>
      <family val="2"/>
      <scheme val="minor"/>
    </font>
  </fonts>
  <fills count="9">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FFCCFF"/>
        <bgColor indexed="64"/>
      </patternFill>
    </fill>
    <fill>
      <patternFill patternType="solid">
        <fgColor rgb="FF99FF99"/>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50"/>
        <bgColor indexed="64"/>
      </patternFill>
    </fill>
  </fills>
  <borders count="16">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s>
  <cellStyleXfs count="1">
    <xf numFmtId="0" fontId="0" fillId="0" borderId="0"/>
  </cellStyleXfs>
  <cellXfs count="117">
    <xf numFmtId="0" fontId="0" fillId="0" borderId="0" xfId="0"/>
    <xf numFmtId="165" fontId="2" fillId="0" borderId="0" xfId="0" applyNumberFormat="1" applyFont="1"/>
    <xf numFmtId="0" fontId="2" fillId="0" borderId="0" xfId="0" applyFont="1" applyAlignment="1">
      <alignment horizontal="center" vertical="center"/>
    </xf>
    <xf numFmtId="164" fontId="2" fillId="0" borderId="0" xfId="0" applyNumberFormat="1" applyFont="1" applyAlignment="1">
      <alignment horizontal="center" vertical="center"/>
    </xf>
    <xf numFmtId="9" fontId="2" fillId="0" borderId="0" xfId="0" applyNumberFormat="1" applyFont="1" applyAlignment="1">
      <alignment horizontal="center" vertical="center"/>
    </xf>
    <xf numFmtId="0" fontId="2" fillId="0" borderId="0" xfId="0" applyFont="1"/>
    <xf numFmtId="14" fontId="2" fillId="0" borderId="0" xfId="0" applyNumberFormat="1" applyFont="1"/>
    <xf numFmtId="0" fontId="2" fillId="0" borderId="0" xfId="0" applyFont="1" applyAlignment="1">
      <alignment horizontal="center"/>
    </xf>
    <xf numFmtId="0" fontId="2" fillId="0" borderId="0" xfId="0" applyFont="1" applyAlignment="1"/>
    <xf numFmtId="165" fontId="2" fillId="0" borderId="0" xfId="0" applyNumberFormat="1" applyFont="1" applyAlignment="1">
      <alignment horizontal="center"/>
    </xf>
    <xf numFmtId="9" fontId="2" fillId="0" borderId="0" xfId="0" applyNumberFormat="1" applyFont="1" applyAlignment="1">
      <alignment horizontal="center"/>
    </xf>
    <xf numFmtId="9" fontId="2" fillId="0" borderId="0" xfId="0" applyNumberFormat="1" applyFont="1"/>
    <xf numFmtId="0" fontId="2" fillId="0" borderId="0" xfId="0" applyFont="1" applyFill="1"/>
    <xf numFmtId="0" fontId="1" fillId="0" borderId="0" xfId="0" applyFont="1" applyFill="1"/>
    <xf numFmtId="0" fontId="0" fillId="0" borderId="0" xfId="0" applyAlignment="1">
      <alignment wrapText="1"/>
    </xf>
    <xf numFmtId="0" fontId="2" fillId="0" borderId="0" xfId="0" applyFont="1" applyAlignment="1">
      <alignment horizontal="center" vertical="center" wrapText="1"/>
    </xf>
    <xf numFmtId="49" fontId="2" fillId="0" borderId="0" xfId="0" applyNumberFormat="1" applyFont="1"/>
    <xf numFmtId="0" fontId="1" fillId="0" borderId="0" xfId="0" applyFont="1" applyAlignment="1">
      <alignment vertical="center"/>
    </xf>
    <xf numFmtId="0" fontId="2" fillId="0" borderId="0" xfId="0" applyFont="1" applyAlignment="1">
      <alignment vertical="center"/>
    </xf>
    <xf numFmtId="9" fontId="1" fillId="4" borderId="1" xfId="0" applyNumberFormat="1" applyFont="1" applyFill="1" applyBorder="1" applyAlignment="1">
      <alignment horizontal="center" wrapText="1"/>
    </xf>
    <xf numFmtId="0" fontId="1" fillId="4" borderId="1" xfId="0" applyFont="1" applyFill="1" applyBorder="1" applyAlignment="1">
      <alignment horizontal="center"/>
    </xf>
    <xf numFmtId="164" fontId="1" fillId="4" borderId="1" xfId="0" applyNumberFormat="1" applyFont="1" applyFill="1" applyBorder="1" applyAlignment="1">
      <alignment horizontal="center"/>
    </xf>
    <xf numFmtId="9" fontId="1" fillId="4" borderId="1" xfId="0" applyNumberFormat="1" applyFont="1" applyFill="1" applyBorder="1" applyAlignment="1">
      <alignment horizontal="center"/>
    </xf>
    <xf numFmtId="0" fontId="2" fillId="0" borderId="0" xfId="0" applyFont="1" applyAlignment="1">
      <alignment horizontal="center" vertical="center"/>
    </xf>
    <xf numFmtId="0" fontId="2" fillId="0" borderId="0" xfId="0" applyFont="1" applyAlignment="1">
      <alignment horizontal="center" vertical="center"/>
    </xf>
    <xf numFmtId="0" fontId="1" fillId="0" borderId="0" xfId="0" applyFont="1" applyFill="1" applyAlignment="1">
      <alignment horizontal="center" vertical="center"/>
    </xf>
    <xf numFmtId="0" fontId="0" fillId="0" borderId="0" xfId="0" applyAlignment="1">
      <alignment horizontal="center" vertical="center"/>
    </xf>
    <xf numFmtId="0" fontId="11" fillId="0" borderId="0" xfId="0" applyFont="1"/>
    <xf numFmtId="0" fontId="1" fillId="0" borderId="1" xfId="0" applyFont="1" applyBorder="1"/>
    <xf numFmtId="1" fontId="2" fillId="0" borderId="0" xfId="0" applyNumberFormat="1" applyFont="1" applyAlignment="1">
      <alignment horizontal="center" vertical="center"/>
    </xf>
    <xf numFmtId="14" fontId="2" fillId="0" borderId="0" xfId="0" applyNumberFormat="1" applyFont="1" applyBorder="1" applyAlignment="1">
      <alignment horizontal="center"/>
    </xf>
    <xf numFmtId="0" fontId="2" fillId="0" borderId="0" xfId="0" applyFont="1" applyBorder="1" applyAlignment="1">
      <alignment horizontal="center"/>
    </xf>
    <xf numFmtId="0" fontId="2" fillId="0" borderId="0" xfId="0" applyFont="1" applyBorder="1"/>
    <xf numFmtId="0" fontId="2" fillId="0" borderId="11" xfId="0" applyFont="1" applyBorder="1"/>
    <xf numFmtId="0" fontId="2" fillId="0" borderId="13" xfId="0" applyFont="1" applyBorder="1"/>
    <xf numFmtId="0" fontId="2" fillId="0" borderId="14" xfId="0" applyFont="1" applyBorder="1"/>
    <xf numFmtId="0" fontId="2" fillId="0" borderId="0" xfId="0" applyFont="1" applyAlignment="1">
      <alignment horizontal="center" vertical="center"/>
    </xf>
    <xf numFmtId="0" fontId="2" fillId="0" borderId="0" xfId="0" quotePrefix="1" applyFont="1"/>
    <xf numFmtId="49" fontId="2" fillId="0" borderId="0" xfId="0" quotePrefix="1" applyNumberFormat="1" applyFont="1"/>
    <xf numFmtId="0" fontId="1" fillId="0" borderId="1" xfId="0" applyFont="1" applyBorder="1" applyAlignment="1">
      <alignment horizontal="left"/>
    </xf>
    <xf numFmtId="0" fontId="2" fillId="0" borderId="0" xfId="0" applyFont="1" applyAlignment="1">
      <alignment horizontal="center" vertical="center"/>
    </xf>
    <xf numFmtId="49" fontId="2" fillId="0" borderId="0" xfId="0" applyNumberFormat="1" applyFont="1" applyFill="1"/>
    <xf numFmtId="49" fontId="2" fillId="0" borderId="0" xfId="0" quotePrefix="1" applyNumberFormat="1" applyFont="1" applyFill="1"/>
    <xf numFmtId="0" fontId="1" fillId="0" borderId="0" xfId="0" applyFont="1" applyBorder="1" applyAlignment="1"/>
    <xf numFmtId="0" fontId="1" fillId="0" borderId="1" xfId="0" applyFont="1" applyBorder="1" applyAlignment="1"/>
    <xf numFmtId="0" fontId="0" fillId="0" borderId="0" xfId="0" applyFill="1"/>
    <xf numFmtId="0" fontId="0" fillId="2" borderId="5" xfId="0" applyFill="1" applyBorder="1"/>
    <xf numFmtId="0" fontId="2" fillId="0" borderId="7" xfId="0" quotePrefix="1" applyFont="1" applyBorder="1"/>
    <xf numFmtId="0" fontId="1" fillId="3" borderId="10" xfId="0" applyFont="1" applyFill="1" applyBorder="1" applyAlignment="1"/>
    <xf numFmtId="49" fontId="2" fillId="0" borderId="11" xfId="0" quotePrefix="1" applyNumberFormat="1" applyFont="1" applyBorder="1"/>
    <xf numFmtId="0" fontId="1" fillId="8" borderId="10" xfId="0" applyFont="1" applyFill="1" applyBorder="1" applyAlignment="1"/>
    <xf numFmtId="0" fontId="1" fillId="7" borderId="12" xfId="0" applyFont="1" applyFill="1" applyBorder="1" applyAlignment="1"/>
    <xf numFmtId="0" fontId="2" fillId="0" borderId="14" xfId="0" quotePrefix="1" applyFont="1" applyBorder="1"/>
    <xf numFmtId="0" fontId="2" fillId="0" borderId="15" xfId="0" applyFont="1" applyFill="1" applyBorder="1"/>
    <xf numFmtId="0" fontId="0" fillId="0" borderId="15" xfId="0" applyBorder="1"/>
    <xf numFmtId="0" fontId="2" fillId="2" borderId="5" xfId="0" applyFont="1" applyFill="1" applyBorder="1"/>
    <xf numFmtId="0" fontId="1" fillId="2" borderId="5" xfId="0" applyFont="1" applyFill="1" applyBorder="1" applyAlignment="1"/>
    <xf numFmtId="0" fontId="2" fillId="0" borderId="7" xfId="0" applyFont="1" applyBorder="1"/>
    <xf numFmtId="49" fontId="2" fillId="0" borderId="11" xfId="0" applyNumberFormat="1" applyFont="1" applyBorder="1"/>
    <xf numFmtId="0" fontId="1" fillId="7" borderId="10" xfId="0" applyFont="1" applyFill="1" applyBorder="1" applyAlignment="1"/>
    <xf numFmtId="0" fontId="1" fillId="2" borderId="12" xfId="0" applyFont="1" applyFill="1" applyBorder="1" applyAlignment="1"/>
    <xf numFmtId="49" fontId="2" fillId="0" borderId="14" xfId="0" applyNumberFormat="1" applyFont="1" applyBorder="1"/>
    <xf numFmtId="0" fontId="2" fillId="0" borderId="0" xfId="0" applyFont="1" applyBorder="1" applyAlignment="1">
      <alignment horizontal="left"/>
    </xf>
    <xf numFmtId="0" fontId="1" fillId="3" borderId="0" xfId="0" applyFont="1" applyFill="1" applyBorder="1" applyAlignment="1">
      <alignment horizontal="center"/>
    </xf>
    <xf numFmtId="0" fontId="0" fillId="0" borderId="1" xfId="0" applyBorder="1" applyAlignment="1">
      <alignment horizontal="center" textRotation="90"/>
    </xf>
    <xf numFmtId="0" fontId="0" fillId="0" borderId="0" xfId="0" applyAlignment="1">
      <alignment horizontal="center"/>
    </xf>
    <xf numFmtId="0" fontId="2" fillId="0" borderId="0" xfId="0" applyNumberFormat="1" applyFont="1" applyAlignment="1">
      <alignment horizontal="center"/>
    </xf>
    <xf numFmtId="0" fontId="2" fillId="0" borderId="0" xfId="0" applyNumberFormat="1" applyFont="1"/>
    <xf numFmtId="0" fontId="2" fillId="0" borderId="13" xfId="0" applyFont="1" applyBorder="1" applyAlignment="1">
      <alignment horizontal="center"/>
    </xf>
    <xf numFmtId="0" fontId="2" fillId="0" borderId="0" xfId="0" applyFont="1" applyAlignment="1">
      <alignment horizontal="center" vertical="center"/>
    </xf>
    <xf numFmtId="0" fontId="2" fillId="0" borderId="10" xfId="0" applyNumberFormat="1" applyFont="1" applyBorder="1" applyAlignment="1">
      <alignment horizontal="center"/>
    </xf>
    <xf numFmtId="0" fontId="2" fillId="0" borderId="10" xfId="0" applyNumberFormat="1" applyFont="1" applyBorder="1"/>
    <xf numFmtId="0" fontId="2" fillId="0" borderId="12" xfId="0" applyNumberFormat="1" applyFont="1" applyBorder="1"/>
    <xf numFmtId="0" fontId="0" fillId="0" borderId="0" xfId="0" applyNumberFormat="1"/>
    <xf numFmtId="0" fontId="2" fillId="0" borderId="0" xfId="0" applyNumberFormat="1" applyFont="1" applyAlignment="1">
      <alignment horizontal="center" vertical="center"/>
    </xf>
    <xf numFmtId="49" fontId="2" fillId="0" borderId="0" xfId="0" applyNumberFormat="1" applyFont="1" applyFill="1" applyAlignment="1">
      <alignment wrapText="1"/>
    </xf>
    <xf numFmtId="0" fontId="2" fillId="0" borderId="0" xfId="0" quotePrefix="1" applyFont="1" applyAlignment="1">
      <alignment wrapText="1"/>
    </xf>
    <xf numFmtId="0" fontId="2" fillId="3" borderId="0" xfId="0" applyFont="1" applyFill="1" applyBorder="1" applyAlignment="1">
      <alignment horizontal="left"/>
    </xf>
    <xf numFmtId="0" fontId="1" fillId="5" borderId="1" xfId="0" applyFont="1" applyFill="1" applyBorder="1" applyAlignment="1">
      <alignment horizontal="center" wrapText="1"/>
    </xf>
    <xf numFmtId="0" fontId="1" fillId="5" borderId="0" xfId="0" applyFont="1" applyFill="1" applyBorder="1" applyAlignment="1">
      <alignment horizontal="center" wrapText="1"/>
    </xf>
    <xf numFmtId="0" fontId="2" fillId="0" borderId="0" xfId="0" applyFont="1" applyAlignment="1">
      <alignment horizontal="center" vertical="center"/>
    </xf>
    <xf numFmtId="0" fontId="1" fillId="5" borderId="7" xfId="0" applyFont="1" applyFill="1" applyBorder="1" applyAlignment="1">
      <alignment horizontal="center" wrapText="1"/>
    </xf>
    <xf numFmtId="0" fontId="1" fillId="5" borderId="9" xfId="0" applyFont="1" applyFill="1" applyBorder="1" applyAlignment="1">
      <alignment horizontal="center" wrapText="1"/>
    </xf>
    <xf numFmtId="0" fontId="12" fillId="6" borderId="2"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5" borderId="5" xfId="0" applyNumberFormat="1" applyFont="1" applyFill="1" applyBorder="1" applyAlignment="1">
      <alignment horizontal="center" wrapText="1"/>
    </xf>
    <xf numFmtId="0" fontId="1" fillId="5" borderId="8" xfId="0" applyNumberFormat="1" applyFont="1" applyFill="1" applyBorder="1" applyAlignment="1">
      <alignment horizontal="center" wrapText="1"/>
    </xf>
    <xf numFmtId="0" fontId="1" fillId="5" borderId="6" xfId="0" applyFont="1" applyFill="1" applyBorder="1" applyAlignment="1">
      <alignment horizontal="center" wrapText="1"/>
    </xf>
    <xf numFmtId="0" fontId="1" fillId="5" borderId="1" xfId="0" applyFont="1" applyFill="1" applyBorder="1" applyAlignment="1">
      <alignment horizontal="center" wrapText="1"/>
    </xf>
    <xf numFmtId="0" fontId="1" fillId="0" borderId="0" xfId="0" applyFont="1" applyAlignment="1">
      <alignment horizontal="center"/>
    </xf>
    <xf numFmtId="0" fontId="0" fillId="0" borderId="0" xfId="0" applyAlignment="1">
      <alignment horizontal="center"/>
    </xf>
    <xf numFmtId="0" fontId="4" fillId="0" borderId="0" xfId="0" applyFont="1" applyAlignment="1">
      <alignment horizontal="center" vertical="center" wrapText="1"/>
    </xf>
    <xf numFmtId="0" fontId="10" fillId="0" borderId="0" xfId="0" applyFont="1" applyAlignment="1">
      <alignment horizontal="center" vertical="center" wrapText="1"/>
    </xf>
    <xf numFmtId="165" fontId="1" fillId="5" borderId="0" xfId="0" applyNumberFormat="1" applyFont="1" applyFill="1" applyBorder="1" applyAlignment="1">
      <alignment horizontal="center" wrapText="1"/>
    </xf>
    <xf numFmtId="0" fontId="0" fillId="0" borderId="1" xfId="0" applyBorder="1" applyAlignment="1">
      <alignment horizontal="center" wrapText="1"/>
    </xf>
    <xf numFmtId="0" fontId="2" fillId="0" borderId="0" xfId="0" applyFont="1" applyBorder="1" applyAlignment="1">
      <alignment horizontal="left"/>
    </xf>
    <xf numFmtId="0" fontId="13" fillId="5" borderId="0" xfId="0" applyNumberFormat="1" applyFont="1" applyFill="1" applyBorder="1" applyAlignment="1">
      <alignment horizontal="center" wrapText="1"/>
    </xf>
    <xf numFmtId="0" fontId="0" fillId="0" borderId="1" xfId="0" applyNumberFormat="1" applyBorder="1" applyAlignment="1">
      <alignment horizontal="center" wrapText="1"/>
    </xf>
    <xf numFmtId="0" fontId="1" fillId="5" borderId="0" xfId="0" applyFont="1" applyFill="1" applyBorder="1" applyAlignment="1">
      <alignment horizontal="center" wrapText="1"/>
    </xf>
    <xf numFmtId="0" fontId="1" fillId="4" borderId="0" xfId="0" applyFont="1" applyFill="1" applyBorder="1" applyAlignment="1">
      <alignment horizontal="center" wrapText="1"/>
    </xf>
    <xf numFmtId="0" fontId="1"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center" wrapText="1"/>
    </xf>
    <xf numFmtId="165" fontId="1" fillId="5" borderId="1" xfId="0" applyNumberFormat="1" applyFont="1" applyFill="1" applyBorder="1" applyAlignment="1">
      <alignment horizontal="center" wrapText="1"/>
    </xf>
    <xf numFmtId="0" fontId="13" fillId="5" borderId="1" xfId="0" applyNumberFormat="1" applyFont="1" applyFill="1" applyBorder="1" applyAlignment="1">
      <alignment horizontal="center" wrapText="1"/>
    </xf>
    <xf numFmtId="0" fontId="1" fillId="5" borderId="0" xfId="0" applyNumberFormat="1" applyFont="1" applyFill="1" applyBorder="1" applyAlignment="1">
      <alignment horizontal="center" wrapText="1"/>
    </xf>
    <xf numFmtId="0" fontId="1" fillId="5" borderId="1" xfId="0" applyNumberFormat="1" applyFont="1" applyFill="1" applyBorder="1" applyAlignment="1">
      <alignment horizontal="center" wrapText="1"/>
    </xf>
    <xf numFmtId="0" fontId="8" fillId="4" borderId="0" xfId="0" applyFont="1" applyFill="1" applyBorder="1" applyAlignment="1">
      <alignment horizontal="center" vertical="center" wrapText="1"/>
    </xf>
    <xf numFmtId="0" fontId="3" fillId="0" borderId="0" xfId="0" applyFont="1" applyAlignment="1">
      <alignment horizontal="center" vertical="center" wrapText="1"/>
    </xf>
    <xf numFmtId="165" fontId="1" fillId="0" borderId="0" xfId="0" applyNumberFormat="1" applyFont="1" applyAlignment="1">
      <alignment horizontal="center" vertical="center"/>
    </xf>
    <xf numFmtId="165" fontId="3" fillId="0" borderId="0" xfId="0" applyNumberFormat="1" applyFont="1" applyAlignment="1">
      <alignment horizontal="center" vertical="center" wrapText="1"/>
    </xf>
    <xf numFmtId="165" fontId="8" fillId="4" borderId="11" xfId="0" applyNumberFormat="1" applyFont="1" applyFill="1" applyBorder="1" applyAlignment="1">
      <alignment horizontal="center" vertical="center" wrapText="1"/>
    </xf>
    <xf numFmtId="165" fontId="8" fillId="4" borderId="9"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CCFF"/>
      <color rgb="FFB2B2B2"/>
      <color rgb="FF99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spc="150" baseline="0">
                <a:solidFill>
                  <a:schemeClr val="tx1">
                    <a:lumMod val="50000"/>
                    <a:lumOff val="50000"/>
                  </a:schemeClr>
                </a:solidFill>
                <a:latin typeface="+mn-lt"/>
                <a:ea typeface="+mn-ea"/>
                <a:cs typeface="+mn-cs"/>
              </a:defRPr>
            </a:pPr>
            <a:r>
              <a:rPr lang="en-US" sz="1100" u="sng" cap="none" baseline="0"/>
              <a:t>RPD for Dups Averaging 2 to 3.9 pCi/L</a:t>
            </a:r>
          </a:p>
        </c:rich>
      </c:tx>
      <c:layout>
        <c:manualLayout>
          <c:xMode val="edge"/>
          <c:yMode val="edge"/>
          <c:x val="0.10912489063867016"/>
          <c:y val="2.9878609327184301E-2"/>
        </c:manualLayout>
      </c:layout>
      <c:overlay val="0"/>
      <c:spPr>
        <a:noFill/>
        <a:ln>
          <a:noFill/>
        </a:ln>
        <a:effectLst/>
      </c:spPr>
      <c:txPr>
        <a:bodyPr rot="0" spcFirstLastPara="1" vertOverflow="ellipsis" vert="horz" wrap="square" anchor="ctr" anchorCtr="1"/>
        <a:lstStyle/>
        <a:p>
          <a:pPr>
            <a:defRPr sz="1100" b="1" i="0" u="none" strike="noStrike" kern="1200" cap="all" spc="150" baseline="0">
              <a:solidFill>
                <a:schemeClr val="tx1">
                  <a:lumMod val="50000"/>
                  <a:lumOff val="50000"/>
                </a:schemeClr>
              </a:solidFill>
              <a:latin typeface="+mn-lt"/>
              <a:ea typeface="+mn-ea"/>
              <a:cs typeface="+mn-cs"/>
            </a:defRPr>
          </a:pPr>
          <a:endParaRPr lang="en-US"/>
        </a:p>
      </c:txPr>
    </c:title>
    <c:autoTitleDeleted val="0"/>
    <c:plotArea>
      <c:layout/>
      <c:lineChart>
        <c:grouping val="standard"/>
        <c:varyColors val="0"/>
        <c:ser>
          <c:idx val="0"/>
          <c:order val="0"/>
          <c:tx>
            <c:strRef>
              <c:f>'Dups 2.0-3.9'!$I$7</c:f>
              <c:strCache>
                <c:ptCount val="1"/>
                <c:pt idx="0">
                  <c:v>RPD</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'Dups 2.0-3.9'!$A$8:$A$17</c:f>
              <c:numCache>
                <c:formatCode>mm/dd/yy;@</c:formatCode>
                <c:ptCount val="10"/>
                <c:pt idx="0">
                  <c:v>42736</c:v>
                </c:pt>
                <c:pt idx="1">
                  <c:v>42737</c:v>
                </c:pt>
                <c:pt idx="2">
                  <c:v>42738</c:v>
                </c:pt>
                <c:pt idx="3">
                  <c:v>42739</c:v>
                </c:pt>
                <c:pt idx="4">
                  <c:v>42742</c:v>
                </c:pt>
              </c:numCache>
            </c:numRef>
          </c:cat>
          <c:val>
            <c:numRef>
              <c:f>'Dups 2.0-3.9'!$I$8:$I$17</c:f>
              <c:numCache>
                <c:formatCode>0%</c:formatCode>
                <c:ptCount val="10"/>
                <c:pt idx="0">
                  <c:v>5.1282051282051329E-2</c:v>
                </c:pt>
                <c:pt idx="1">
                  <c:v>0.16666666666666671</c:v>
                </c:pt>
                <c:pt idx="2">
                  <c:v>0.20000000000000007</c:v>
                </c:pt>
                <c:pt idx="3">
                  <c:v>0.6206896551724137</c:v>
                </c:pt>
                <c:pt idx="4">
                  <c:v>0.71186440677966101</c:v>
                </c:pt>
                <c:pt idx="5">
                  <c:v>0</c:v>
                </c:pt>
                <c:pt idx="6">
                  <c:v>0</c:v>
                </c:pt>
                <c:pt idx="7">
                  <c:v>0</c:v>
                </c:pt>
                <c:pt idx="8">
                  <c:v>0</c:v>
                </c:pt>
                <c:pt idx="9">
                  <c:v>0</c:v>
                </c:pt>
              </c:numCache>
            </c:numRef>
          </c:val>
          <c:smooth val="0"/>
          <c:extLst>
            <c:ext xmlns:c16="http://schemas.microsoft.com/office/drawing/2014/chart" uri="{C3380CC4-5D6E-409C-BE32-E72D297353CC}">
              <c16:uniqueId val="{00000000-D64E-4CA1-9987-FFF02BD0FC04}"/>
            </c:ext>
          </c:extLst>
        </c:ser>
        <c:dLbls>
          <c:showLegendKey val="0"/>
          <c:showVal val="1"/>
          <c:showCatName val="0"/>
          <c:showSerName val="0"/>
          <c:showPercent val="0"/>
          <c:showBubbleSize val="0"/>
        </c:dLbls>
        <c:smooth val="0"/>
        <c:axId val="325197512"/>
        <c:axId val="199756608"/>
      </c:lineChart>
      <c:dateAx>
        <c:axId val="325197512"/>
        <c:scaling>
          <c:orientation val="minMax"/>
        </c:scaling>
        <c:delete val="0"/>
        <c:axPos val="b"/>
        <c:numFmt formatCode="mm/dd/yy;@" sourceLinked="1"/>
        <c:majorTickMark val="out"/>
        <c:minorTickMark val="none"/>
        <c:tickLblPos val="low"/>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756608"/>
        <c:crosses val="autoZero"/>
        <c:auto val="1"/>
        <c:lblOffset val="100"/>
        <c:baseTimeUnit val="days"/>
      </c:dateAx>
      <c:valAx>
        <c:axId val="19975660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51975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sz="1200"/>
              <a:t>RPD for Dups Averaging 4 pCi/L or More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5400" cap="rnd" cmpd="sng">
              <a:solidFill>
                <a:schemeClr val="accent1"/>
              </a:solidFill>
              <a:round/>
            </a:ln>
            <a:effectLst/>
          </c:spPr>
          <c:marker>
            <c:symbol val="none"/>
          </c:marker>
          <c:dPt>
            <c:idx val="1"/>
            <c:marker>
              <c:symbol val="none"/>
            </c:marker>
            <c:bubble3D val="0"/>
            <c:spPr>
              <a:ln w="25400" cap="rnd" cmpd="sng">
                <a:solidFill>
                  <a:schemeClr val="accent1"/>
                </a:solidFill>
                <a:round/>
              </a:ln>
              <a:effectLst/>
            </c:spPr>
            <c:extLst>
              <c:ext xmlns:c16="http://schemas.microsoft.com/office/drawing/2014/chart" uri="{C3380CC4-5D6E-409C-BE32-E72D297353CC}">
                <c16:uniqueId val="{00000001-D64D-41AF-A0D2-2D972904446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'Dups 4+'!$A$8:$A$18</c:f>
              <c:numCache>
                <c:formatCode>mm/dd/yy;@</c:formatCode>
                <c:ptCount val="11"/>
                <c:pt idx="0">
                  <c:v>42736</c:v>
                </c:pt>
                <c:pt idx="1">
                  <c:v>42739</c:v>
                </c:pt>
                <c:pt idx="2">
                  <c:v>42738</c:v>
                </c:pt>
                <c:pt idx="3">
                  <c:v>42739</c:v>
                </c:pt>
                <c:pt idx="4">
                  <c:v>42740</c:v>
                </c:pt>
              </c:numCache>
            </c:numRef>
          </c:cat>
          <c:val>
            <c:numRef>
              <c:f>'Dups 4+'!$I$8:$I$18</c:f>
              <c:numCache>
                <c:formatCode>0%</c:formatCode>
                <c:ptCount val="11"/>
                <c:pt idx="0">
                  <c:v>2.690582959641262E-2</c:v>
                </c:pt>
                <c:pt idx="1">
                  <c:v>2.9850746268656747E-2</c:v>
                </c:pt>
                <c:pt idx="2">
                  <c:v>0.1075268817204301</c:v>
                </c:pt>
                <c:pt idx="3">
                  <c:v>0.32258064516129031</c:v>
                </c:pt>
                <c:pt idx="4">
                  <c:v>4.3165467625899262E-2</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B88D-4CF8-BFB2-9C553797E6FE}"/>
            </c:ext>
          </c:extLst>
        </c:ser>
        <c:dLbls>
          <c:dLblPos val="ctr"/>
          <c:showLegendKey val="0"/>
          <c:showVal val="1"/>
          <c:showCatName val="0"/>
          <c:showSerName val="0"/>
          <c:showPercent val="0"/>
          <c:showBubbleSize val="0"/>
        </c:dLbls>
        <c:smooth val="0"/>
        <c:axId val="373923616"/>
        <c:axId val="373920992"/>
      </c:lineChart>
      <c:dateAx>
        <c:axId val="373923616"/>
        <c:scaling>
          <c:orientation val="minMax"/>
        </c:scaling>
        <c:delete val="0"/>
        <c:axPos val="b"/>
        <c:numFmt formatCode="mm/dd/yy;@" sourceLinked="1"/>
        <c:majorTickMark val="none"/>
        <c:minorTickMark val="none"/>
        <c:tickLblPos val="low"/>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3920992"/>
        <c:crosses val="autoZero"/>
        <c:auto val="1"/>
        <c:lblOffset val="100"/>
        <c:baseTimeUnit val="days"/>
      </c:dateAx>
      <c:valAx>
        <c:axId val="3739209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39236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i="0" u="sng"/>
              <a:t>Relative Percent Error (RPE)</a:t>
            </a:r>
          </a:p>
          <a:p>
            <a:pPr>
              <a:defRPr/>
            </a:pPr>
            <a:r>
              <a:rPr lang="en-US" sz="1000" u="sng"/>
              <a:t>+</a:t>
            </a:r>
            <a:r>
              <a:rPr lang="en-US" sz="1000"/>
              <a:t>30% Control Limit; </a:t>
            </a:r>
            <a:r>
              <a:rPr lang="en-US" sz="1000" u="sng"/>
              <a:t>+</a:t>
            </a:r>
            <a:r>
              <a:rPr lang="en-US" sz="1000"/>
              <a:t>20% Warning Level; -20 to +20% In Control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0997812773403344E-2"/>
          <c:y val="0.19997703412073492"/>
          <c:w val="0.87733552055993003"/>
          <c:h val="0.69262357830271215"/>
        </c:manualLayout>
      </c:layout>
      <c:lineChart>
        <c:grouping val="standard"/>
        <c:varyColors val="0"/>
        <c:ser>
          <c:idx val="0"/>
          <c:order val="0"/>
          <c:tx>
            <c:strRef>
              <c:f>Spikes!$G$10</c:f>
              <c:strCache>
                <c:ptCount val="1"/>
                <c:pt idx="0">
                  <c:v>Relative Percent Error (RPE)</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Spikes!$D$11:$D$20</c:f>
              <c:strCache>
                <c:ptCount val="10"/>
                <c:pt idx="0">
                  <c:v>0001</c:v>
                </c:pt>
                <c:pt idx="1">
                  <c:v>0002</c:v>
                </c:pt>
                <c:pt idx="2">
                  <c:v>0003</c:v>
                </c:pt>
                <c:pt idx="3">
                  <c:v>0004</c:v>
                </c:pt>
                <c:pt idx="4">
                  <c:v>0005</c:v>
                </c:pt>
                <c:pt idx="5">
                  <c:v>0006</c:v>
                </c:pt>
                <c:pt idx="6">
                  <c:v>0007</c:v>
                </c:pt>
                <c:pt idx="7">
                  <c:v>0008</c:v>
                </c:pt>
                <c:pt idx="8">
                  <c:v>0009</c:v>
                </c:pt>
                <c:pt idx="9">
                  <c:v>0010</c:v>
                </c:pt>
              </c:strCache>
            </c:strRef>
          </c:cat>
          <c:val>
            <c:numRef>
              <c:f>Spikes!$G$11:$G$20</c:f>
              <c:numCache>
                <c:formatCode>0%</c:formatCode>
                <c:ptCount val="10"/>
                <c:pt idx="0">
                  <c:v>2.247191011235947E-2</c:v>
                </c:pt>
                <c:pt idx="1">
                  <c:v>-0.21917808219178078</c:v>
                </c:pt>
                <c:pt idx="2">
                  <c:v>0.40697674418604651</c:v>
                </c:pt>
                <c:pt idx="3">
                  <c:v>-1.538461538461533E-2</c:v>
                </c:pt>
                <c:pt idx="4">
                  <c:v>0.13978494623655902</c:v>
                </c:pt>
                <c:pt idx="5">
                  <c:v>0.12765957446808501</c:v>
                </c:pt>
                <c:pt idx="6">
                  <c:v>0</c:v>
                </c:pt>
                <c:pt idx="7">
                  <c:v>0</c:v>
                </c:pt>
                <c:pt idx="8">
                  <c:v>0</c:v>
                </c:pt>
                <c:pt idx="9">
                  <c:v>0</c:v>
                </c:pt>
              </c:numCache>
            </c:numRef>
          </c:val>
          <c:smooth val="0"/>
          <c:extLst>
            <c:ext xmlns:c16="http://schemas.microsoft.com/office/drawing/2014/chart" uri="{C3380CC4-5D6E-409C-BE32-E72D297353CC}">
              <c16:uniqueId val="{00000000-B45E-429F-814D-CC5F134D5F1A}"/>
            </c:ext>
          </c:extLst>
        </c:ser>
        <c:dLbls>
          <c:showLegendKey val="0"/>
          <c:showVal val="1"/>
          <c:showCatName val="0"/>
          <c:showSerName val="0"/>
          <c:showPercent val="0"/>
          <c:showBubbleSize val="0"/>
        </c:dLbls>
        <c:smooth val="0"/>
        <c:axId val="370792904"/>
        <c:axId val="244567392"/>
      </c:lineChart>
      <c:catAx>
        <c:axId val="37079290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4567392"/>
        <c:crosses val="autoZero"/>
        <c:auto val="1"/>
        <c:lblAlgn val="ctr"/>
        <c:lblOffset val="100"/>
        <c:noMultiLvlLbl val="0"/>
      </c:catAx>
      <c:valAx>
        <c:axId val="2445673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0792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22860</xdr:rowOff>
        </xdr:from>
        <xdr:to>
          <xdr:col>11</xdr:col>
          <xdr:colOff>274320</xdr:colOff>
          <xdr:row>24</xdr:row>
          <xdr:rowOff>152400</xdr:rowOff>
        </xdr:to>
        <xdr:sp macro="" textlink="">
          <xdr:nvSpPr>
            <xdr:cNvPr id="7169" name="Object 1" descr="Instructions for use of worksheet in this Quality Control Excel Worrkbook"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14569</xdr:colOff>
      <xdr:row>1</xdr:row>
      <xdr:rowOff>25212</xdr:rowOff>
    </xdr:from>
    <xdr:to>
      <xdr:col>17</xdr:col>
      <xdr:colOff>605119</xdr:colOff>
      <xdr:row>15</xdr:row>
      <xdr:rowOff>44823</xdr:rowOff>
    </xdr:to>
    <xdr:graphicFrame macro="">
      <xdr:nvGraphicFramePr>
        <xdr:cNvPr id="2" name="Chart 1" descr="Chart of relative percent differences (RPDs) for duplicate samples averaging between 2-2.9 pCi/L">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6724</xdr:colOff>
      <xdr:row>0</xdr:row>
      <xdr:rowOff>1</xdr:rowOff>
    </xdr:from>
    <xdr:to>
      <xdr:col>16</xdr:col>
      <xdr:colOff>593912</xdr:colOff>
      <xdr:row>14</xdr:row>
      <xdr:rowOff>145677</xdr:rowOff>
    </xdr:to>
    <xdr:graphicFrame macro="">
      <xdr:nvGraphicFramePr>
        <xdr:cNvPr id="2" name="Chart 1" descr="Chart of relative percent differences (RPDs) for duplicate samples averaging 4 pCi/L and higher.">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123825</xdr:colOff>
      <xdr:row>1</xdr:row>
      <xdr:rowOff>1057275</xdr:rowOff>
    </xdr:from>
    <xdr:to>
      <xdr:col>16</xdr:col>
      <xdr:colOff>428625</xdr:colOff>
      <xdr:row>31</xdr:row>
      <xdr:rowOff>76200</xdr:rowOff>
    </xdr:to>
    <xdr:graphicFrame macro="">
      <xdr:nvGraphicFramePr>
        <xdr:cNvPr id="2" name="Chart 1" descr="Chart of relative percent error (RPE) for spiked passive radon test devices. ">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WhiteSpace="0" zoomScaleNormal="100" workbookViewId="0">
      <selection activeCell="F28" sqref="F28"/>
    </sheetView>
  </sheetViews>
  <sheetFormatPr defaultRowHeight="14.4" x14ac:dyDescent="0.3"/>
  <sheetData/>
  <pageMargins left="0.7" right="0.7" top="0.75" bottom="0.75" header="0.3" footer="0.3"/>
  <pageSetup orientation="portrait" r:id="rId1"/>
  <headerFooter>
    <oddHeader>&amp;C&amp;10Radon Measurement Quality Control Worksheets</oddHeader>
    <oddFooter>&amp;RPage &amp;P</oddFooter>
  </headerFooter>
  <drawing r:id="rId2"/>
  <legacyDrawing r:id="rId3"/>
  <oleObjects>
    <mc:AlternateContent xmlns:mc="http://schemas.openxmlformats.org/markup-compatibility/2006">
      <mc:Choice Requires="x14">
        <oleObject progId="Word.Document.12" shapeId="7169" r:id="rId4">
          <objectPr defaultSize="0" autoPict="0" altText="Instructions for use of worksheet in this Quality Control Excel Worrkbook" r:id="rId5">
            <anchor moveWithCells="1">
              <from>
                <xdr:col>0</xdr:col>
                <xdr:colOff>0</xdr:colOff>
                <xdr:row>0</xdr:row>
                <xdr:rowOff>22860</xdr:rowOff>
              </from>
              <to>
                <xdr:col>11</xdr:col>
                <xdr:colOff>274320</xdr:colOff>
                <xdr:row>24</xdr:row>
                <xdr:rowOff>152400</xdr:rowOff>
              </to>
            </anchor>
          </objectPr>
        </oleObject>
      </mc:Choice>
      <mc:Fallback>
        <oleObject progId="Word.Document.12" shapeId="716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G18"/>
  <sheetViews>
    <sheetView workbookViewId="0">
      <selection activeCell="A12" sqref="A12"/>
    </sheetView>
  </sheetViews>
  <sheetFormatPr defaultRowHeight="14.4" x14ac:dyDescent="0.3"/>
  <cols>
    <col min="1" max="1" width="8.6640625" style="73"/>
    <col min="2" max="2" width="17.5546875" bestFit="1" customWidth="1"/>
    <col min="3" max="3" width="17.5546875" style="65" bestFit="1" customWidth="1"/>
    <col min="4" max="6" width="17.6640625" style="65" bestFit="1" customWidth="1"/>
    <col min="7" max="7" width="17.6640625" bestFit="1" customWidth="1"/>
  </cols>
  <sheetData>
    <row r="1" spans="1:7" ht="21.6" thickBot="1" x14ac:dyDescent="0.35">
      <c r="A1" s="83" t="s">
        <v>26</v>
      </c>
      <c r="B1" s="84"/>
      <c r="C1" s="84"/>
      <c r="D1" s="84"/>
      <c r="E1" s="84"/>
      <c r="F1" s="84"/>
      <c r="G1" s="85"/>
    </row>
    <row r="2" spans="1:7" ht="55.2" customHeight="1" thickBot="1" x14ac:dyDescent="0.35">
      <c r="A2" s="86" t="s">
        <v>55</v>
      </c>
      <c r="B2" s="87"/>
      <c r="C2" s="87"/>
      <c r="D2" s="87"/>
      <c r="E2" s="87"/>
      <c r="F2" s="87"/>
      <c r="G2" s="88"/>
    </row>
    <row r="3" spans="1:7" x14ac:dyDescent="0.3">
      <c r="A3" s="89" t="s">
        <v>27</v>
      </c>
      <c r="B3" s="91" t="s">
        <v>47</v>
      </c>
      <c r="C3" s="91" t="s">
        <v>48</v>
      </c>
      <c r="D3" s="91" t="s">
        <v>51</v>
      </c>
      <c r="E3" s="91" t="s">
        <v>52</v>
      </c>
      <c r="F3" s="91" t="s">
        <v>53</v>
      </c>
      <c r="G3" s="81" t="s">
        <v>54</v>
      </c>
    </row>
    <row r="4" spans="1:7" ht="23.25" customHeight="1" x14ac:dyDescent="0.3">
      <c r="A4" s="90"/>
      <c r="B4" s="92"/>
      <c r="C4" s="92"/>
      <c r="D4" s="92"/>
      <c r="E4" s="92"/>
      <c r="F4" s="92"/>
      <c r="G4" s="82"/>
    </row>
    <row r="5" spans="1:7" x14ac:dyDescent="0.3">
      <c r="A5" s="70" t="s">
        <v>18</v>
      </c>
      <c r="B5" s="30">
        <v>43106</v>
      </c>
      <c r="C5" s="31"/>
      <c r="D5" s="31"/>
      <c r="E5" s="31"/>
      <c r="F5" s="31"/>
      <c r="G5" s="33"/>
    </row>
    <row r="6" spans="1:7" x14ac:dyDescent="0.3">
      <c r="A6" s="70" t="s">
        <v>19</v>
      </c>
      <c r="B6" s="30">
        <v>43205</v>
      </c>
      <c r="C6" s="31"/>
      <c r="D6" s="31"/>
      <c r="E6" s="31"/>
      <c r="F6" s="31"/>
      <c r="G6" s="33"/>
    </row>
    <row r="7" spans="1:7" x14ac:dyDescent="0.3">
      <c r="A7" s="70" t="s">
        <v>20</v>
      </c>
      <c r="B7" s="30">
        <v>43305</v>
      </c>
      <c r="C7" s="31"/>
      <c r="D7" s="31"/>
      <c r="E7" s="31"/>
      <c r="F7" s="31"/>
      <c r="G7" s="33"/>
    </row>
    <row r="8" spans="1:7" x14ac:dyDescent="0.3">
      <c r="A8" s="70" t="s">
        <v>21</v>
      </c>
      <c r="B8" s="30">
        <v>43414</v>
      </c>
      <c r="C8" s="31"/>
      <c r="D8" s="31"/>
      <c r="E8" s="31"/>
      <c r="F8" s="31"/>
      <c r="G8" s="33"/>
    </row>
    <row r="9" spans="1:7" x14ac:dyDescent="0.3">
      <c r="A9" s="70"/>
      <c r="B9" s="31"/>
      <c r="C9" s="31"/>
      <c r="D9" s="31"/>
      <c r="E9" s="31"/>
      <c r="F9" s="31"/>
      <c r="G9" s="33"/>
    </row>
    <row r="10" spans="1:7" x14ac:dyDescent="0.3">
      <c r="A10" s="70"/>
      <c r="B10" s="31"/>
      <c r="C10" s="31"/>
      <c r="D10" s="31"/>
      <c r="E10" s="31"/>
      <c r="F10" s="31"/>
      <c r="G10" s="33"/>
    </row>
    <row r="11" spans="1:7" x14ac:dyDescent="0.3">
      <c r="A11" s="70"/>
      <c r="B11" s="31"/>
      <c r="C11" s="31"/>
      <c r="D11" s="31"/>
      <c r="E11" s="31"/>
      <c r="F11" s="31"/>
      <c r="G11" s="33"/>
    </row>
    <row r="12" spans="1:7" x14ac:dyDescent="0.3">
      <c r="A12" s="70"/>
      <c r="B12" s="31"/>
      <c r="C12" s="31"/>
      <c r="D12" s="31"/>
      <c r="E12" s="31"/>
      <c r="F12" s="31"/>
      <c r="G12" s="33"/>
    </row>
    <row r="13" spans="1:7" x14ac:dyDescent="0.3">
      <c r="A13" s="70"/>
      <c r="B13" s="31"/>
      <c r="C13" s="31"/>
      <c r="D13" s="31"/>
      <c r="E13" s="31"/>
      <c r="F13" s="31"/>
      <c r="G13" s="33"/>
    </row>
    <row r="14" spans="1:7" x14ac:dyDescent="0.3">
      <c r="A14" s="70"/>
      <c r="B14" s="31"/>
      <c r="C14" s="31"/>
      <c r="D14" s="31"/>
      <c r="E14" s="31"/>
      <c r="F14" s="31"/>
      <c r="G14" s="33"/>
    </row>
    <row r="15" spans="1:7" x14ac:dyDescent="0.3">
      <c r="A15" s="71"/>
      <c r="B15" s="32"/>
      <c r="C15" s="31"/>
      <c r="D15" s="31"/>
      <c r="E15" s="31"/>
      <c r="F15" s="31"/>
      <c r="G15" s="33"/>
    </row>
    <row r="16" spans="1:7" x14ac:dyDescent="0.3">
      <c r="A16" s="71"/>
      <c r="B16" s="32"/>
      <c r="C16" s="31"/>
      <c r="D16" s="31"/>
      <c r="E16" s="31"/>
      <c r="F16" s="31"/>
      <c r="G16" s="33"/>
    </row>
    <row r="17" spans="1:7" x14ac:dyDescent="0.3">
      <c r="A17" s="71"/>
      <c r="B17" s="32"/>
      <c r="C17" s="31"/>
      <c r="D17" s="31"/>
      <c r="E17" s="31"/>
      <c r="F17" s="31"/>
      <c r="G17" s="33"/>
    </row>
    <row r="18" spans="1:7" ht="15" thickBot="1" x14ac:dyDescent="0.35">
      <c r="A18" s="72"/>
      <c r="B18" s="34"/>
      <c r="C18" s="68"/>
      <c r="D18" s="68"/>
      <c r="E18" s="68"/>
      <c r="F18" s="68"/>
      <c r="G18" s="35"/>
    </row>
  </sheetData>
  <mergeCells count="9">
    <mergeCell ref="G3:G4"/>
    <mergeCell ref="A1:G1"/>
    <mergeCell ref="A2:G2"/>
    <mergeCell ref="A3:A4"/>
    <mergeCell ref="B3:B4"/>
    <mergeCell ref="C3:C4"/>
    <mergeCell ref="D3:D4"/>
    <mergeCell ref="E3:E4"/>
    <mergeCell ref="F3:F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J30"/>
  <sheetViews>
    <sheetView showWhiteSpace="0" zoomScaleNormal="100" zoomScalePageLayoutView="115" workbookViewId="0">
      <selection activeCell="I3" sqref="I3"/>
    </sheetView>
  </sheetViews>
  <sheetFormatPr defaultRowHeight="14.4" x14ac:dyDescent="0.3"/>
  <cols>
    <col min="1" max="1" width="9.6640625" bestFit="1" customWidth="1"/>
    <col min="2" max="2" width="9.6640625" customWidth="1"/>
    <col min="3" max="3" width="12.5546875" style="73" customWidth="1"/>
    <col min="4" max="4" width="13.6640625" style="73" customWidth="1"/>
    <col min="5" max="5" width="12" customWidth="1"/>
    <col min="6" max="6" width="12.5546875" customWidth="1"/>
    <col min="7" max="7" width="23.6640625" style="26" customWidth="1"/>
    <col min="8" max="8" width="3.6640625" style="26" customWidth="1"/>
    <col min="9" max="9" width="53.6640625" bestFit="1" customWidth="1"/>
  </cols>
  <sheetData>
    <row r="1" spans="1:10" x14ac:dyDescent="0.3">
      <c r="A1" s="93" t="s">
        <v>58</v>
      </c>
      <c r="B1" s="93"/>
      <c r="C1" s="93"/>
      <c r="D1" s="93"/>
      <c r="E1" s="94"/>
      <c r="F1" s="94"/>
      <c r="G1" s="94"/>
      <c r="H1" s="94"/>
      <c r="I1" s="94"/>
    </row>
    <row r="2" spans="1:10" ht="51" customHeight="1" x14ac:dyDescent="0.3">
      <c r="A2" s="95" t="s">
        <v>57</v>
      </c>
      <c r="B2" s="95"/>
      <c r="C2" s="95"/>
      <c r="D2" s="95"/>
      <c r="E2" s="96"/>
      <c r="F2" s="96"/>
      <c r="G2" s="96"/>
      <c r="H2" s="96"/>
      <c r="I2" s="96"/>
      <c r="J2" s="23"/>
    </row>
    <row r="3" spans="1:10" ht="15" customHeight="1" x14ac:dyDescent="0.3">
      <c r="A3" s="97" t="s">
        <v>31</v>
      </c>
      <c r="B3" s="97" t="s">
        <v>32</v>
      </c>
      <c r="C3" s="100" t="s">
        <v>45</v>
      </c>
      <c r="D3" s="100" t="s">
        <v>41</v>
      </c>
      <c r="E3" s="102" t="s">
        <v>43</v>
      </c>
      <c r="F3" s="102" t="s">
        <v>44</v>
      </c>
      <c r="G3" s="103" t="s">
        <v>42</v>
      </c>
      <c r="H3" s="63"/>
      <c r="I3" s="62" t="s">
        <v>56</v>
      </c>
    </row>
    <row r="4" spans="1:10" ht="53.25" customHeight="1" x14ac:dyDescent="0.3">
      <c r="A4" s="98"/>
      <c r="B4" s="98"/>
      <c r="C4" s="101"/>
      <c r="D4" s="101"/>
      <c r="E4" s="98"/>
      <c r="F4" s="98"/>
      <c r="G4" s="98"/>
      <c r="H4" s="64"/>
      <c r="I4" s="39" t="s">
        <v>3</v>
      </c>
    </row>
    <row r="5" spans="1:10" x14ac:dyDescent="0.3">
      <c r="A5" s="1">
        <v>42736</v>
      </c>
      <c r="B5" s="1">
        <v>42738</v>
      </c>
      <c r="C5" s="74">
        <v>123456789</v>
      </c>
      <c r="D5" s="74">
        <v>34567891011</v>
      </c>
      <c r="E5" s="40">
        <v>1.8</v>
      </c>
      <c r="F5" s="40">
        <v>1.4</v>
      </c>
      <c r="G5" s="25">
        <f>E5-F5</f>
        <v>0.40000000000000013</v>
      </c>
      <c r="H5" s="25"/>
      <c r="I5" s="13"/>
    </row>
    <row r="6" spans="1:10" x14ac:dyDescent="0.3">
      <c r="A6" s="1">
        <v>42737</v>
      </c>
      <c r="B6" s="1">
        <v>42739</v>
      </c>
      <c r="C6" s="74">
        <v>987654321</v>
      </c>
      <c r="D6" s="74">
        <v>683455320</v>
      </c>
      <c r="E6" s="40">
        <v>1.5</v>
      </c>
      <c r="F6" s="40">
        <v>0.8</v>
      </c>
      <c r="G6" s="25">
        <f t="shared" ref="G6:G30" si="0">E6-F6</f>
        <v>0.7</v>
      </c>
      <c r="H6" s="25"/>
      <c r="I6" s="12"/>
    </row>
    <row r="7" spans="1:10" x14ac:dyDescent="0.3">
      <c r="A7" s="1">
        <v>42738</v>
      </c>
      <c r="B7" s="1">
        <v>42740</v>
      </c>
      <c r="C7" s="74">
        <v>2345678910</v>
      </c>
      <c r="D7" s="74">
        <v>89452757</v>
      </c>
      <c r="E7" s="40">
        <v>1.9</v>
      </c>
      <c r="F7" s="40">
        <v>1.1000000000000001</v>
      </c>
      <c r="G7" s="25">
        <f t="shared" si="0"/>
        <v>0.79999999999999982</v>
      </c>
      <c r="H7" s="25"/>
      <c r="I7" s="12"/>
    </row>
    <row r="8" spans="1:10" x14ac:dyDescent="0.3">
      <c r="A8" s="1">
        <v>42739</v>
      </c>
      <c r="B8" s="1">
        <v>42741</v>
      </c>
      <c r="C8" s="74">
        <v>1098765432</v>
      </c>
      <c r="D8" s="74">
        <v>7753066382</v>
      </c>
      <c r="E8" s="2">
        <v>1.4</v>
      </c>
      <c r="F8" s="2">
        <v>0.3</v>
      </c>
      <c r="G8" s="25">
        <f t="shared" si="0"/>
        <v>1.0999999999999999</v>
      </c>
      <c r="H8" s="25"/>
      <c r="I8" s="27" t="s">
        <v>24</v>
      </c>
    </row>
    <row r="9" spans="1:10" x14ac:dyDescent="0.3">
      <c r="A9" s="1">
        <v>42741</v>
      </c>
      <c r="B9" s="1">
        <v>42742</v>
      </c>
      <c r="C9" s="74">
        <v>1098765432</v>
      </c>
      <c r="D9" s="74">
        <v>7753066382</v>
      </c>
      <c r="E9" s="2">
        <v>0.9</v>
      </c>
      <c r="F9" s="2">
        <v>0.5</v>
      </c>
      <c r="G9" s="25">
        <f>E9-F9</f>
        <v>0.4</v>
      </c>
      <c r="H9" s="25"/>
      <c r="I9" s="5"/>
    </row>
    <row r="10" spans="1:10" x14ac:dyDescent="0.3">
      <c r="A10" s="1"/>
      <c r="B10" s="1"/>
      <c r="C10" s="67"/>
      <c r="D10" s="67"/>
      <c r="E10" s="2"/>
      <c r="F10" s="2"/>
      <c r="G10" s="25">
        <f t="shared" si="0"/>
        <v>0</v>
      </c>
      <c r="H10" s="25"/>
      <c r="I10" s="5"/>
    </row>
    <row r="11" spans="1:10" x14ac:dyDescent="0.3">
      <c r="A11" s="1"/>
      <c r="B11" s="1"/>
      <c r="C11" s="67"/>
      <c r="D11" s="67"/>
      <c r="E11" s="2"/>
      <c r="F11" s="2"/>
      <c r="G11" s="25">
        <f t="shared" si="0"/>
        <v>0</v>
      </c>
      <c r="H11" s="25"/>
      <c r="I11" s="5"/>
    </row>
    <row r="12" spans="1:10" x14ac:dyDescent="0.3">
      <c r="A12" s="1"/>
      <c r="B12" s="1"/>
      <c r="C12" s="67"/>
      <c r="D12" s="67"/>
      <c r="E12" s="2"/>
      <c r="F12" s="2"/>
      <c r="G12" s="25">
        <f t="shared" si="0"/>
        <v>0</v>
      </c>
      <c r="H12" s="25"/>
      <c r="I12" s="5"/>
    </row>
    <row r="13" spans="1:10" x14ac:dyDescent="0.3">
      <c r="A13" s="1"/>
      <c r="B13" s="1"/>
      <c r="C13" s="67"/>
      <c r="D13" s="67"/>
      <c r="E13" s="2"/>
      <c r="F13" s="2"/>
      <c r="G13" s="25">
        <f t="shared" si="0"/>
        <v>0</v>
      </c>
      <c r="H13" s="25"/>
      <c r="I13" s="99"/>
    </row>
    <row r="14" spans="1:10" x14ac:dyDescent="0.3">
      <c r="A14" s="6"/>
      <c r="B14" s="6"/>
      <c r="C14" s="67"/>
      <c r="D14" s="67"/>
      <c r="E14" s="2"/>
      <c r="F14" s="2"/>
      <c r="G14" s="25">
        <f t="shared" si="0"/>
        <v>0</v>
      </c>
      <c r="H14" s="25"/>
      <c r="I14" s="99"/>
    </row>
    <row r="15" spans="1:10" x14ac:dyDescent="0.3">
      <c r="A15" s="5"/>
      <c r="B15" s="5"/>
      <c r="C15" s="67"/>
      <c r="D15" s="67"/>
      <c r="E15" s="2"/>
      <c r="F15" s="2"/>
      <c r="G15" s="25">
        <f t="shared" si="0"/>
        <v>0</v>
      </c>
      <c r="H15" s="25"/>
      <c r="I15" s="5"/>
    </row>
    <row r="16" spans="1:10" x14ac:dyDescent="0.3">
      <c r="G16" s="25">
        <f t="shared" si="0"/>
        <v>0</v>
      </c>
      <c r="H16" s="25"/>
    </row>
    <row r="17" spans="7:8" x14ac:dyDescent="0.3">
      <c r="G17" s="25">
        <f t="shared" si="0"/>
        <v>0</v>
      </c>
      <c r="H17" s="25"/>
    </row>
    <row r="18" spans="7:8" x14ac:dyDescent="0.3">
      <c r="G18" s="25">
        <f t="shared" si="0"/>
        <v>0</v>
      </c>
      <c r="H18" s="25"/>
    </row>
    <row r="19" spans="7:8" x14ac:dyDescent="0.3">
      <c r="G19" s="25">
        <f t="shared" si="0"/>
        <v>0</v>
      </c>
      <c r="H19" s="25"/>
    </row>
    <row r="20" spans="7:8" x14ac:dyDescent="0.3">
      <c r="G20" s="25">
        <f t="shared" si="0"/>
        <v>0</v>
      </c>
      <c r="H20" s="25"/>
    </row>
    <row r="21" spans="7:8" x14ac:dyDescent="0.3">
      <c r="G21" s="25">
        <f t="shared" si="0"/>
        <v>0</v>
      </c>
      <c r="H21" s="25"/>
    </row>
    <row r="22" spans="7:8" x14ac:dyDescent="0.3">
      <c r="G22" s="25">
        <f t="shared" si="0"/>
        <v>0</v>
      </c>
      <c r="H22" s="25"/>
    </row>
    <row r="23" spans="7:8" x14ac:dyDescent="0.3">
      <c r="G23" s="25">
        <f t="shared" si="0"/>
        <v>0</v>
      </c>
      <c r="H23" s="25"/>
    </row>
    <row r="24" spans="7:8" x14ac:dyDescent="0.3">
      <c r="G24" s="25">
        <f t="shared" si="0"/>
        <v>0</v>
      </c>
      <c r="H24" s="25"/>
    </row>
    <row r="25" spans="7:8" x14ac:dyDescent="0.3">
      <c r="G25" s="25">
        <f t="shared" si="0"/>
        <v>0</v>
      </c>
      <c r="H25" s="25"/>
    </row>
    <row r="26" spans="7:8" x14ac:dyDescent="0.3">
      <c r="G26" s="25">
        <f t="shared" si="0"/>
        <v>0</v>
      </c>
      <c r="H26" s="25"/>
    </row>
    <row r="27" spans="7:8" x14ac:dyDescent="0.3">
      <c r="G27" s="25">
        <f t="shared" si="0"/>
        <v>0</v>
      </c>
      <c r="H27" s="25"/>
    </row>
    <row r="28" spans="7:8" x14ac:dyDescent="0.3">
      <c r="G28" s="25">
        <f t="shared" si="0"/>
        <v>0</v>
      </c>
      <c r="H28" s="25"/>
    </row>
    <row r="29" spans="7:8" x14ac:dyDescent="0.3">
      <c r="G29" s="25">
        <f t="shared" si="0"/>
        <v>0</v>
      </c>
      <c r="H29" s="25"/>
    </row>
    <row r="30" spans="7:8" x14ac:dyDescent="0.3">
      <c r="G30" s="25">
        <f t="shared" si="0"/>
        <v>0</v>
      </c>
      <c r="H30" s="25"/>
    </row>
  </sheetData>
  <mergeCells count="10">
    <mergeCell ref="A1:I1"/>
    <mergeCell ref="A2:I2"/>
    <mergeCell ref="A3:A4"/>
    <mergeCell ref="B3:B4"/>
    <mergeCell ref="I13:I14"/>
    <mergeCell ref="C3:C4"/>
    <mergeCell ref="D3:D4"/>
    <mergeCell ref="E3:E4"/>
    <mergeCell ref="F3:F4"/>
    <mergeCell ref="G3:G4"/>
  </mergeCells>
  <pageMargins left="0.7" right="0.7" top="0.75" bottom="0.75" header="0.3" footer="0.3"/>
  <pageSetup paperSize="17" orientation="landscape" r:id="rId1"/>
  <headerFooter>
    <oddHeader>&amp;C&amp;10Radon Measurement Quality Control Worksheets</oddHeader>
    <oddFooter>&amp;C&amp;9Prepared by Bill Angell&amp;10
&amp;8c2016 Board of Regents, University of Minnesota&amp;10 &amp;RPage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K33"/>
  <sheetViews>
    <sheetView zoomScaleNormal="100" zoomScalePageLayoutView="115" workbookViewId="0">
      <selection activeCell="K7" sqref="K7"/>
    </sheetView>
  </sheetViews>
  <sheetFormatPr defaultRowHeight="14.4" x14ac:dyDescent="0.3"/>
  <cols>
    <col min="1" max="2" width="10.44140625" customWidth="1"/>
    <col min="3" max="3" width="11.6640625" style="73" customWidth="1"/>
    <col min="4" max="4" width="12.44140625" style="73" customWidth="1"/>
    <col min="5" max="6" width="12.6640625" style="14" customWidth="1"/>
    <col min="8" max="8" width="8.44140625" customWidth="1"/>
    <col min="9" max="9" width="6.6640625" bestFit="1" customWidth="1"/>
    <col min="10" max="10" width="3.33203125" customWidth="1"/>
    <col min="11" max="11" width="32.5546875" customWidth="1"/>
  </cols>
  <sheetData>
    <row r="1" spans="1:11" ht="25.5" customHeight="1" x14ac:dyDescent="0.3">
      <c r="A1" s="104" t="s">
        <v>62</v>
      </c>
      <c r="B1" s="104"/>
      <c r="C1" s="104"/>
      <c r="D1" s="104"/>
      <c r="E1" s="105"/>
      <c r="F1" s="105"/>
      <c r="G1" s="105"/>
      <c r="H1" s="105"/>
      <c r="I1" s="105"/>
      <c r="J1" s="105"/>
      <c r="K1" s="105"/>
    </row>
    <row r="2" spans="1:11" ht="58.5" customHeight="1" thickBot="1" x14ac:dyDescent="0.35">
      <c r="A2" s="106" t="s">
        <v>59</v>
      </c>
      <c r="B2" s="106"/>
      <c r="C2" s="106"/>
      <c r="D2" s="106"/>
      <c r="E2" s="106"/>
      <c r="F2" s="106"/>
      <c r="G2" s="106"/>
      <c r="H2" s="106"/>
      <c r="I2" s="106"/>
      <c r="J2" s="106"/>
      <c r="K2" s="106"/>
    </row>
    <row r="3" spans="1:11" ht="14.25" customHeight="1" x14ac:dyDescent="0.3">
      <c r="A3" s="97" t="s">
        <v>31</v>
      </c>
      <c r="B3" s="97" t="s">
        <v>32</v>
      </c>
      <c r="C3" s="109" t="s">
        <v>40</v>
      </c>
      <c r="D3" s="100" t="s">
        <v>41</v>
      </c>
      <c r="E3" s="102" t="s">
        <v>43</v>
      </c>
      <c r="F3" s="102" t="s">
        <v>44</v>
      </c>
      <c r="G3" s="111" t="s">
        <v>34</v>
      </c>
      <c r="H3" s="111"/>
      <c r="I3" s="111"/>
      <c r="J3" s="46"/>
      <c r="K3" s="47" t="s">
        <v>77</v>
      </c>
    </row>
    <row r="4" spans="1:11" ht="14.25" customHeight="1" x14ac:dyDescent="0.3">
      <c r="A4" s="97"/>
      <c r="B4" s="97"/>
      <c r="C4" s="109"/>
      <c r="D4" s="100"/>
      <c r="E4" s="102"/>
      <c r="F4" s="102"/>
      <c r="G4" s="111"/>
      <c r="H4" s="111"/>
      <c r="I4" s="111"/>
      <c r="J4" s="48"/>
      <c r="K4" s="49" t="s">
        <v>78</v>
      </c>
    </row>
    <row r="5" spans="1:11" ht="14.25" customHeight="1" x14ac:dyDescent="0.3">
      <c r="A5" s="97"/>
      <c r="B5" s="97"/>
      <c r="C5" s="109"/>
      <c r="D5" s="100"/>
      <c r="E5" s="102"/>
      <c r="F5" s="102"/>
      <c r="G5" s="111"/>
      <c r="H5" s="111"/>
      <c r="I5" s="111"/>
      <c r="J5" s="50"/>
      <c r="K5" s="33" t="s">
        <v>30</v>
      </c>
    </row>
    <row r="6" spans="1:11" ht="14.25" customHeight="1" thickBot="1" x14ac:dyDescent="0.35">
      <c r="A6" s="97"/>
      <c r="B6" s="97"/>
      <c r="C6" s="109"/>
      <c r="D6" s="100"/>
      <c r="E6" s="102"/>
      <c r="F6" s="102"/>
      <c r="G6" s="111"/>
      <c r="H6" s="111"/>
      <c r="I6" s="111"/>
      <c r="J6" s="51"/>
      <c r="K6" s="52" t="s">
        <v>33</v>
      </c>
    </row>
    <row r="7" spans="1:11" ht="51" customHeight="1" x14ac:dyDescent="0.3">
      <c r="A7" s="107"/>
      <c r="B7" s="107"/>
      <c r="C7" s="110"/>
      <c r="D7" s="108"/>
      <c r="E7" s="92"/>
      <c r="F7" s="92"/>
      <c r="G7" s="20" t="s">
        <v>0</v>
      </c>
      <c r="H7" s="21" t="s">
        <v>1</v>
      </c>
      <c r="I7" s="22" t="s">
        <v>2</v>
      </c>
      <c r="J7" s="64"/>
      <c r="K7" t="s">
        <v>37</v>
      </c>
    </row>
    <row r="8" spans="1:11" x14ac:dyDescent="0.3">
      <c r="A8" s="1">
        <v>42736</v>
      </c>
      <c r="B8" s="1">
        <v>42738</v>
      </c>
      <c r="C8" s="74">
        <v>123456789</v>
      </c>
      <c r="D8" s="74">
        <v>34567891011</v>
      </c>
      <c r="E8" s="15">
        <v>4</v>
      </c>
      <c r="F8" s="15">
        <v>3.8</v>
      </c>
      <c r="G8" s="2">
        <f>E8-F8</f>
        <v>0.20000000000000018</v>
      </c>
      <c r="H8" s="3">
        <f>(E8+F8)/2</f>
        <v>3.9</v>
      </c>
      <c r="I8" s="4">
        <f>G8/H8</f>
        <v>5.1282051282051329E-2</v>
      </c>
      <c r="J8" s="53"/>
      <c r="K8" s="54"/>
    </row>
    <row r="9" spans="1:11" x14ac:dyDescent="0.3">
      <c r="A9" s="1">
        <v>42737</v>
      </c>
      <c r="B9" s="1">
        <v>42739</v>
      </c>
      <c r="C9" s="74">
        <v>987654321</v>
      </c>
      <c r="D9" s="74">
        <v>683455320</v>
      </c>
      <c r="E9" s="15">
        <v>3.9</v>
      </c>
      <c r="F9" s="15">
        <v>3.3</v>
      </c>
      <c r="G9" s="2">
        <f t="shared" ref="G9:G18" si="0">E9-F9</f>
        <v>0.60000000000000009</v>
      </c>
      <c r="H9" s="3">
        <f t="shared" ref="H9:H18" si="1">(E9+F9)/2</f>
        <v>3.5999999999999996</v>
      </c>
      <c r="I9" s="4">
        <f t="shared" ref="I9:I18" si="2">G9/H9</f>
        <v>0.16666666666666671</v>
      </c>
      <c r="J9" s="12"/>
    </row>
    <row r="10" spans="1:11" x14ac:dyDescent="0.3">
      <c r="A10" s="1">
        <v>42738</v>
      </c>
      <c r="B10" s="1">
        <v>42740</v>
      </c>
      <c r="C10" s="74">
        <v>2345678910</v>
      </c>
      <c r="D10" s="74">
        <v>89452757</v>
      </c>
      <c r="E10" s="15">
        <v>2.2000000000000002</v>
      </c>
      <c r="F10" s="15">
        <v>1.8</v>
      </c>
      <c r="G10" s="2">
        <f t="shared" si="0"/>
        <v>0.40000000000000013</v>
      </c>
      <c r="H10" s="3">
        <f t="shared" si="1"/>
        <v>2</v>
      </c>
      <c r="I10" s="4">
        <f t="shared" si="2"/>
        <v>0.20000000000000007</v>
      </c>
      <c r="J10" s="45"/>
    </row>
    <row r="11" spans="1:11" x14ac:dyDescent="0.3">
      <c r="A11" s="1">
        <v>42739</v>
      </c>
      <c r="B11" s="1">
        <v>42741</v>
      </c>
      <c r="C11" s="74">
        <v>1098765432</v>
      </c>
      <c r="D11" s="74">
        <v>7753066382</v>
      </c>
      <c r="E11" s="15">
        <v>3.8</v>
      </c>
      <c r="F11" s="15">
        <v>2</v>
      </c>
      <c r="G11" s="2">
        <f t="shared" si="0"/>
        <v>1.7999999999999998</v>
      </c>
      <c r="H11" s="3">
        <f t="shared" si="1"/>
        <v>2.9</v>
      </c>
      <c r="I11" s="4">
        <f t="shared" si="2"/>
        <v>0.6206896551724137</v>
      </c>
      <c r="J11" s="45"/>
    </row>
    <row r="12" spans="1:11" x14ac:dyDescent="0.3">
      <c r="A12" s="1">
        <v>42742</v>
      </c>
      <c r="B12" s="1">
        <v>42742</v>
      </c>
      <c r="C12" s="74">
        <v>1098765432</v>
      </c>
      <c r="D12" s="74">
        <v>29648656435</v>
      </c>
      <c r="E12" s="15">
        <v>4</v>
      </c>
      <c r="F12" s="15">
        <v>1.9</v>
      </c>
      <c r="G12" s="2">
        <f t="shared" si="0"/>
        <v>2.1</v>
      </c>
      <c r="H12" s="3">
        <f t="shared" si="1"/>
        <v>2.95</v>
      </c>
      <c r="I12" s="4">
        <f t="shared" si="2"/>
        <v>0.71186440677966101</v>
      </c>
      <c r="J12" s="12"/>
      <c r="K12" s="29" t="s">
        <v>46</v>
      </c>
    </row>
    <row r="13" spans="1:11" x14ac:dyDescent="0.3">
      <c r="A13" s="1"/>
      <c r="B13" s="1"/>
      <c r="C13" s="67"/>
      <c r="D13" s="67"/>
      <c r="E13" s="15"/>
      <c r="F13" s="15"/>
      <c r="G13" s="2">
        <f t="shared" si="0"/>
        <v>0</v>
      </c>
      <c r="H13" s="3">
        <f t="shared" si="1"/>
        <v>0</v>
      </c>
      <c r="I13" s="4" t="e">
        <f t="shared" si="2"/>
        <v>#DIV/0!</v>
      </c>
      <c r="J13" s="12"/>
      <c r="K13" s="42"/>
    </row>
    <row r="14" spans="1:11" x14ac:dyDescent="0.3">
      <c r="A14" s="1"/>
      <c r="B14" s="1"/>
      <c r="C14" s="67"/>
      <c r="D14" s="67"/>
      <c r="E14" s="15"/>
      <c r="F14" s="15"/>
      <c r="G14" s="2">
        <f t="shared" si="0"/>
        <v>0</v>
      </c>
      <c r="H14" s="3">
        <f t="shared" si="1"/>
        <v>0</v>
      </c>
      <c r="I14" s="4" t="e">
        <f t="shared" si="2"/>
        <v>#DIV/0!</v>
      </c>
      <c r="J14" s="12"/>
      <c r="K14" s="42"/>
    </row>
    <row r="15" spans="1:11" x14ac:dyDescent="0.3">
      <c r="A15" s="1"/>
      <c r="B15" s="1"/>
      <c r="C15" s="67"/>
      <c r="D15" s="67"/>
      <c r="E15" s="15"/>
      <c r="F15" s="15"/>
      <c r="G15" s="2">
        <f t="shared" si="0"/>
        <v>0</v>
      </c>
      <c r="H15" s="3">
        <f t="shared" si="1"/>
        <v>0</v>
      </c>
      <c r="I15" s="4" t="e">
        <f t="shared" si="2"/>
        <v>#DIV/0!</v>
      </c>
    </row>
    <row r="16" spans="1:11" x14ac:dyDescent="0.3">
      <c r="A16" s="1"/>
      <c r="B16" s="1"/>
      <c r="C16" s="67"/>
      <c r="D16" s="67"/>
      <c r="E16" s="15"/>
      <c r="F16" s="15"/>
      <c r="G16" s="2">
        <f t="shared" si="0"/>
        <v>0</v>
      </c>
      <c r="H16" s="3">
        <f t="shared" si="1"/>
        <v>0</v>
      </c>
      <c r="I16" s="4" t="e">
        <f t="shared" si="2"/>
        <v>#DIV/0!</v>
      </c>
    </row>
    <row r="17" spans="1:9" x14ac:dyDescent="0.3">
      <c r="A17" s="6"/>
      <c r="B17" s="6"/>
      <c r="C17" s="67"/>
      <c r="D17" s="67"/>
      <c r="E17" s="15"/>
      <c r="F17" s="15"/>
      <c r="G17" s="2">
        <f t="shared" si="0"/>
        <v>0</v>
      </c>
      <c r="H17" s="3">
        <f t="shared" si="1"/>
        <v>0</v>
      </c>
      <c r="I17" s="4" t="e">
        <f t="shared" si="2"/>
        <v>#DIV/0!</v>
      </c>
    </row>
    <row r="18" spans="1:9" x14ac:dyDescent="0.3">
      <c r="A18" s="5"/>
      <c r="B18" s="5"/>
      <c r="C18" s="67"/>
      <c r="D18" s="67"/>
      <c r="E18" s="15"/>
      <c r="F18" s="15"/>
      <c r="G18" s="2">
        <f t="shared" si="0"/>
        <v>0</v>
      </c>
      <c r="H18" s="3">
        <f t="shared" si="1"/>
        <v>0</v>
      </c>
      <c r="I18" s="4" t="e">
        <f t="shared" si="2"/>
        <v>#DIV/0!</v>
      </c>
    </row>
    <row r="19" spans="1:9" x14ac:dyDescent="0.3">
      <c r="G19" s="36">
        <f t="shared" ref="G19:G33" si="3">E19-F19</f>
        <v>0</v>
      </c>
      <c r="H19" s="3">
        <f t="shared" ref="H19:H33" si="4">(E19+F19)/2</f>
        <v>0</v>
      </c>
      <c r="I19" s="4" t="e">
        <f t="shared" ref="I19:I33" si="5">G19/H19</f>
        <v>#DIV/0!</v>
      </c>
    </row>
    <row r="20" spans="1:9" x14ac:dyDescent="0.3">
      <c r="G20" s="36">
        <f t="shared" si="3"/>
        <v>0</v>
      </c>
      <c r="H20" s="3">
        <f t="shared" si="4"/>
        <v>0</v>
      </c>
      <c r="I20" s="4" t="e">
        <f t="shared" si="5"/>
        <v>#DIV/0!</v>
      </c>
    </row>
    <row r="21" spans="1:9" x14ac:dyDescent="0.3">
      <c r="E21" s="15"/>
      <c r="F21" s="15"/>
      <c r="G21" s="36">
        <f t="shared" si="3"/>
        <v>0</v>
      </c>
      <c r="H21" s="3">
        <f t="shared" si="4"/>
        <v>0</v>
      </c>
      <c r="I21" s="4" t="e">
        <f t="shared" si="5"/>
        <v>#DIV/0!</v>
      </c>
    </row>
    <row r="22" spans="1:9" x14ac:dyDescent="0.3">
      <c r="G22" s="36">
        <f t="shared" si="3"/>
        <v>0</v>
      </c>
      <c r="H22" s="3">
        <f t="shared" si="4"/>
        <v>0</v>
      </c>
      <c r="I22" s="4" t="e">
        <f t="shared" si="5"/>
        <v>#DIV/0!</v>
      </c>
    </row>
    <row r="23" spans="1:9" x14ac:dyDescent="0.3">
      <c r="G23" s="36">
        <f t="shared" si="3"/>
        <v>0</v>
      </c>
      <c r="H23" s="3">
        <f t="shared" si="4"/>
        <v>0</v>
      </c>
      <c r="I23" s="4" t="e">
        <f t="shared" si="5"/>
        <v>#DIV/0!</v>
      </c>
    </row>
    <row r="24" spans="1:9" x14ac:dyDescent="0.3">
      <c r="G24" s="36">
        <f t="shared" si="3"/>
        <v>0</v>
      </c>
      <c r="H24" s="3">
        <f t="shared" si="4"/>
        <v>0</v>
      </c>
      <c r="I24" s="4" t="e">
        <f t="shared" si="5"/>
        <v>#DIV/0!</v>
      </c>
    </row>
    <row r="25" spans="1:9" x14ac:dyDescent="0.3">
      <c r="G25" s="36">
        <f t="shared" si="3"/>
        <v>0</v>
      </c>
      <c r="H25" s="3">
        <f t="shared" si="4"/>
        <v>0</v>
      </c>
      <c r="I25" s="4" t="e">
        <f t="shared" si="5"/>
        <v>#DIV/0!</v>
      </c>
    </row>
    <row r="26" spans="1:9" x14ac:dyDescent="0.3">
      <c r="G26" s="36">
        <f t="shared" si="3"/>
        <v>0</v>
      </c>
      <c r="H26" s="3">
        <f t="shared" si="4"/>
        <v>0</v>
      </c>
      <c r="I26" s="4" t="e">
        <f t="shared" si="5"/>
        <v>#DIV/0!</v>
      </c>
    </row>
    <row r="27" spans="1:9" x14ac:dyDescent="0.3">
      <c r="G27" s="36">
        <f t="shared" si="3"/>
        <v>0</v>
      </c>
      <c r="H27" s="3">
        <f t="shared" si="4"/>
        <v>0</v>
      </c>
      <c r="I27" s="4" t="e">
        <f t="shared" si="5"/>
        <v>#DIV/0!</v>
      </c>
    </row>
    <row r="28" spans="1:9" x14ac:dyDescent="0.3">
      <c r="G28" s="36">
        <f t="shared" si="3"/>
        <v>0</v>
      </c>
      <c r="H28" s="3">
        <f t="shared" si="4"/>
        <v>0</v>
      </c>
      <c r="I28" s="4" t="e">
        <f t="shared" si="5"/>
        <v>#DIV/0!</v>
      </c>
    </row>
    <row r="29" spans="1:9" x14ac:dyDescent="0.3">
      <c r="G29" s="36">
        <f t="shared" si="3"/>
        <v>0</v>
      </c>
      <c r="H29" s="3">
        <f t="shared" si="4"/>
        <v>0</v>
      </c>
      <c r="I29" s="4" t="e">
        <f t="shared" si="5"/>
        <v>#DIV/0!</v>
      </c>
    </row>
    <row r="30" spans="1:9" x14ac:dyDescent="0.3">
      <c r="G30" s="36">
        <f t="shared" si="3"/>
        <v>0</v>
      </c>
      <c r="H30" s="3">
        <f t="shared" si="4"/>
        <v>0</v>
      </c>
      <c r="I30" s="4" t="e">
        <f t="shared" si="5"/>
        <v>#DIV/0!</v>
      </c>
    </row>
    <row r="31" spans="1:9" x14ac:dyDescent="0.3">
      <c r="G31" s="36">
        <f t="shared" si="3"/>
        <v>0</v>
      </c>
      <c r="H31" s="3">
        <f t="shared" si="4"/>
        <v>0</v>
      </c>
      <c r="I31" s="4" t="e">
        <f t="shared" si="5"/>
        <v>#DIV/0!</v>
      </c>
    </row>
    <row r="32" spans="1:9" x14ac:dyDescent="0.3">
      <c r="G32" s="36">
        <f t="shared" si="3"/>
        <v>0</v>
      </c>
      <c r="H32" s="3">
        <f t="shared" si="4"/>
        <v>0</v>
      </c>
      <c r="I32" s="4" t="e">
        <f t="shared" si="5"/>
        <v>#DIV/0!</v>
      </c>
    </row>
    <row r="33" spans="7:9" x14ac:dyDescent="0.3">
      <c r="G33" s="36">
        <f t="shared" si="3"/>
        <v>0</v>
      </c>
      <c r="H33" s="3">
        <f t="shared" si="4"/>
        <v>0</v>
      </c>
      <c r="I33" s="4" t="e">
        <f t="shared" si="5"/>
        <v>#DIV/0!</v>
      </c>
    </row>
  </sheetData>
  <mergeCells count="9">
    <mergeCell ref="A1:K1"/>
    <mergeCell ref="A2:K2"/>
    <mergeCell ref="A3:A7"/>
    <mergeCell ref="E3:E7"/>
    <mergeCell ref="F3:F7"/>
    <mergeCell ref="D3:D7"/>
    <mergeCell ref="C3:C7"/>
    <mergeCell ref="B3:B7"/>
    <mergeCell ref="G3:I6"/>
  </mergeCells>
  <pageMargins left="0.7" right="0.7" top="0.75" bottom="0.75" header="0.3" footer="0.3"/>
  <pageSetup paperSize="17" orientation="landscape" r:id="rId1"/>
  <headerFooter>
    <oddHeader>&amp;C&amp;10Radon Measurement Quality Control Worksheets</oddHeader>
    <oddFooter>&amp;RPage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K33"/>
  <sheetViews>
    <sheetView zoomScaleNormal="100" workbookViewId="0">
      <selection activeCell="K25" sqref="K25"/>
    </sheetView>
  </sheetViews>
  <sheetFormatPr defaultColWidth="9.33203125" defaultRowHeight="13.8" x14ac:dyDescent="0.3"/>
  <cols>
    <col min="1" max="1" width="9.44140625" style="5" bestFit="1" customWidth="1"/>
    <col min="2" max="2" width="9.44140625" style="5" customWidth="1"/>
    <col min="3" max="3" width="12.44140625" style="67" customWidth="1"/>
    <col min="4" max="4" width="14.5546875" style="67" customWidth="1"/>
    <col min="5" max="6" width="12.6640625" style="5" customWidth="1"/>
    <col min="7" max="7" width="9.6640625" style="5" customWidth="1"/>
    <col min="8" max="8" width="8" style="5" customWidth="1"/>
    <col min="9" max="9" width="9.33203125" style="5"/>
    <col min="10" max="10" width="4.6640625" style="5" customWidth="1"/>
    <col min="11" max="11" width="32.5546875" style="5" customWidth="1"/>
    <col min="12" max="16384" width="9.33203125" style="5"/>
  </cols>
  <sheetData>
    <row r="1" spans="1:11" ht="28.5" customHeight="1" x14ac:dyDescent="0.3">
      <c r="A1" s="104" t="s">
        <v>28</v>
      </c>
      <c r="B1" s="104"/>
      <c r="C1" s="104"/>
      <c r="D1" s="104"/>
      <c r="E1" s="104"/>
      <c r="F1" s="104"/>
      <c r="G1" s="104"/>
      <c r="H1" s="104"/>
      <c r="I1" s="104"/>
      <c r="J1" s="104"/>
      <c r="K1" s="104"/>
    </row>
    <row r="2" spans="1:11" ht="87" customHeight="1" thickBot="1" x14ac:dyDescent="0.35">
      <c r="A2" s="112" t="s">
        <v>60</v>
      </c>
      <c r="B2" s="112"/>
      <c r="C2" s="112"/>
      <c r="D2" s="112"/>
      <c r="E2" s="112"/>
      <c r="F2" s="112"/>
      <c r="G2" s="112"/>
      <c r="H2" s="112"/>
      <c r="I2" s="112"/>
      <c r="J2" s="112"/>
      <c r="K2" s="112"/>
    </row>
    <row r="3" spans="1:11" ht="16.5" customHeight="1" x14ac:dyDescent="0.3">
      <c r="A3" s="97" t="s">
        <v>31</v>
      </c>
      <c r="B3" s="97" t="s">
        <v>32</v>
      </c>
      <c r="C3" s="109" t="s">
        <v>40</v>
      </c>
      <c r="D3" s="100" t="s">
        <v>41</v>
      </c>
      <c r="E3" s="102" t="s">
        <v>43</v>
      </c>
      <c r="F3" s="102" t="s">
        <v>44</v>
      </c>
      <c r="G3" s="111" t="s">
        <v>34</v>
      </c>
      <c r="H3" s="111"/>
      <c r="I3" s="111"/>
      <c r="J3" s="55"/>
      <c r="K3" s="47" t="s">
        <v>75</v>
      </c>
    </row>
    <row r="4" spans="1:11" ht="16.5" customHeight="1" x14ac:dyDescent="0.3">
      <c r="A4" s="97"/>
      <c r="B4" s="97"/>
      <c r="C4" s="109"/>
      <c r="D4" s="100"/>
      <c r="E4" s="102"/>
      <c r="F4" s="102"/>
      <c r="G4" s="111"/>
      <c r="H4" s="111"/>
      <c r="I4" s="111"/>
      <c r="J4" s="48"/>
      <c r="K4" s="49" t="s">
        <v>76</v>
      </c>
    </row>
    <row r="5" spans="1:11" ht="16.5" customHeight="1" x14ac:dyDescent="0.3">
      <c r="A5" s="97"/>
      <c r="B5" s="97"/>
      <c r="C5" s="109"/>
      <c r="D5" s="100"/>
      <c r="E5" s="102"/>
      <c r="F5" s="102"/>
      <c r="G5" s="111"/>
      <c r="H5" s="111"/>
      <c r="I5" s="111"/>
      <c r="J5" s="50"/>
      <c r="K5" s="33" t="s">
        <v>29</v>
      </c>
    </row>
    <row r="6" spans="1:11" ht="16.5" customHeight="1" thickBot="1" x14ac:dyDescent="0.35">
      <c r="A6" s="97"/>
      <c r="B6" s="97"/>
      <c r="C6" s="109"/>
      <c r="D6" s="100"/>
      <c r="E6" s="102"/>
      <c r="F6" s="102"/>
      <c r="G6" s="111"/>
      <c r="H6" s="111"/>
      <c r="I6" s="111"/>
      <c r="J6" s="51"/>
      <c r="K6" s="52" t="s">
        <v>35</v>
      </c>
    </row>
    <row r="7" spans="1:11" ht="49.5" customHeight="1" x14ac:dyDescent="0.3">
      <c r="A7" s="107"/>
      <c r="B7" s="107"/>
      <c r="C7" s="110"/>
      <c r="D7" s="108"/>
      <c r="E7" s="92"/>
      <c r="F7" s="92"/>
      <c r="G7" s="20" t="s">
        <v>0</v>
      </c>
      <c r="H7" s="21" t="s">
        <v>1</v>
      </c>
      <c r="I7" s="22" t="s">
        <v>2</v>
      </c>
      <c r="J7" s="64"/>
      <c r="K7" s="44" t="s">
        <v>37</v>
      </c>
    </row>
    <row r="8" spans="1:11" x14ac:dyDescent="0.3">
      <c r="A8" s="1">
        <v>42736</v>
      </c>
      <c r="B8" s="1">
        <v>42738</v>
      </c>
      <c r="C8" s="74">
        <v>123456789</v>
      </c>
      <c r="D8" s="74">
        <v>34567891011</v>
      </c>
      <c r="E8" s="2">
        <v>22.6</v>
      </c>
      <c r="F8" s="2">
        <v>22</v>
      </c>
      <c r="G8" s="2">
        <f>E8-F8</f>
        <v>0.60000000000000142</v>
      </c>
      <c r="H8" s="3">
        <f>(E8+F8)/2</f>
        <v>22.3</v>
      </c>
      <c r="I8" s="4">
        <f>G8/H8</f>
        <v>2.690582959641262E-2</v>
      </c>
      <c r="J8" s="12"/>
      <c r="K8" s="37"/>
    </row>
    <row r="9" spans="1:11" x14ac:dyDescent="0.3">
      <c r="A9" s="1">
        <v>42739</v>
      </c>
      <c r="B9" s="1">
        <v>42741</v>
      </c>
      <c r="C9" s="74">
        <v>123456789</v>
      </c>
      <c r="D9" s="74">
        <v>34567891011</v>
      </c>
      <c r="E9" s="2">
        <v>6.8</v>
      </c>
      <c r="F9" s="2">
        <v>6.6</v>
      </c>
      <c r="G9" s="2">
        <f t="shared" ref="G9:G18" si="0">E9-F9</f>
        <v>0.20000000000000018</v>
      </c>
      <c r="H9" s="3">
        <f t="shared" ref="H9:H18" si="1">(E9+F9)/2</f>
        <v>6.6999999999999993</v>
      </c>
      <c r="I9" s="4">
        <f t="shared" ref="I9:I18" si="2">G9/H9</f>
        <v>2.9850746268656747E-2</v>
      </c>
      <c r="J9" s="12"/>
      <c r="K9" s="38"/>
    </row>
    <row r="10" spans="1:11" ht="14.4" x14ac:dyDescent="0.3">
      <c r="A10" s="1">
        <v>42738</v>
      </c>
      <c r="B10" s="1">
        <v>42740</v>
      </c>
      <c r="C10" s="74">
        <v>2345678910</v>
      </c>
      <c r="D10" s="74">
        <v>89452757</v>
      </c>
      <c r="E10" s="2">
        <v>4.9000000000000004</v>
      </c>
      <c r="F10" s="2">
        <v>4.4000000000000004</v>
      </c>
      <c r="G10" s="2">
        <f t="shared" si="0"/>
        <v>0.5</v>
      </c>
      <c r="H10" s="3">
        <f t="shared" si="1"/>
        <v>4.6500000000000004</v>
      </c>
      <c r="I10" s="4">
        <f t="shared" si="2"/>
        <v>0.1075268817204301</v>
      </c>
      <c r="J10" s="45"/>
    </row>
    <row r="11" spans="1:11" ht="27.6" x14ac:dyDescent="0.3">
      <c r="A11" s="1">
        <v>42739</v>
      </c>
      <c r="B11" s="1">
        <v>42741</v>
      </c>
      <c r="C11" s="74">
        <v>1098765432</v>
      </c>
      <c r="D11" s="74">
        <v>7753066382</v>
      </c>
      <c r="E11" s="24">
        <v>7.2</v>
      </c>
      <c r="F11" s="24">
        <v>5.2</v>
      </c>
      <c r="G11" s="2">
        <f t="shared" si="0"/>
        <v>2</v>
      </c>
      <c r="H11" s="3">
        <f t="shared" si="1"/>
        <v>6.2</v>
      </c>
      <c r="I11" s="4">
        <f t="shared" si="2"/>
        <v>0.32258064516129031</v>
      </c>
      <c r="J11" s="45"/>
      <c r="K11" s="76" t="s">
        <v>66</v>
      </c>
    </row>
    <row r="12" spans="1:11" x14ac:dyDescent="0.3">
      <c r="A12" s="1">
        <v>42740</v>
      </c>
      <c r="B12" s="1">
        <v>42742</v>
      </c>
      <c r="C12" s="74">
        <v>34567891011</v>
      </c>
      <c r="D12" s="74">
        <v>29648656435</v>
      </c>
      <c r="E12" s="2">
        <v>7.1</v>
      </c>
      <c r="F12" s="2">
        <v>6.8</v>
      </c>
      <c r="G12" s="2">
        <f t="shared" si="0"/>
        <v>0.29999999999999982</v>
      </c>
      <c r="H12" s="3">
        <f t="shared" si="1"/>
        <v>6.9499999999999993</v>
      </c>
      <c r="I12" s="4">
        <f t="shared" si="2"/>
        <v>4.3165467625899262E-2</v>
      </c>
      <c r="J12" s="12"/>
      <c r="K12" s="16"/>
    </row>
    <row r="13" spans="1:11" x14ac:dyDescent="0.3">
      <c r="A13" s="1"/>
      <c r="B13" s="1"/>
      <c r="C13" s="74"/>
      <c r="D13" s="74"/>
      <c r="E13" s="2"/>
      <c r="F13" s="2"/>
      <c r="G13" s="2">
        <f t="shared" si="0"/>
        <v>0</v>
      </c>
      <c r="H13" s="3">
        <f t="shared" si="1"/>
        <v>0</v>
      </c>
      <c r="I13" s="4" t="e">
        <f t="shared" si="2"/>
        <v>#DIV/0!</v>
      </c>
      <c r="J13" s="12"/>
      <c r="K13" s="38"/>
    </row>
    <row r="14" spans="1:11" x14ac:dyDescent="0.3">
      <c r="A14" s="1"/>
      <c r="B14" s="1"/>
      <c r="C14" s="74"/>
      <c r="D14" s="74"/>
      <c r="E14" s="2"/>
      <c r="F14" s="2"/>
      <c r="G14" s="2">
        <f t="shared" si="0"/>
        <v>0</v>
      </c>
      <c r="H14" s="3">
        <f t="shared" si="1"/>
        <v>0</v>
      </c>
      <c r="I14" s="4" t="e">
        <f t="shared" si="2"/>
        <v>#DIV/0!</v>
      </c>
      <c r="J14" s="12"/>
      <c r="K14" s="38"/>
    </row>
    <row r="15" spans="1:11" x14ac:dyDescent="0.3">
      <c r="A15" s="1"/>
      <c r="B15" s="1"/>
      <c r="C15" s="74"/>
      <c r="D15" s="74"/>
      <c r="E15" s="2"/>
      <c r="F15" s="2"/>
      <c r="G15" s="2">
        <f t="shared" si="0"/>
        <v>0</v>
      </c>
      <c r="H15" s="3">
        <f t="shared" si="1"/>
        <v>0</v>
      </c>
      <c r="I15" s="4" t="e">
        <f t="shared" si="2"/>
        <v>#DIV/0!</v>
      </c>
    </row>
    <row r="16" spans="1:11" x14ac:dyDescent="0.3">
      <c r="A16" s="1"/>
      <c r="B16" s="1"/>
      <c r="C16" s="74"/>
      <c r="D16" s="74"/>
      <c r="E16" s="2"/>
      <c r="F16" s="2"/>
      <c r="G16" s="2">
        <f t="shared" si="0"/>
        <v>0</v>
      </c>
      <c r="H16" s="3">
        <f t="shared" si="1"/>
        <v>0</v>
      </c>
      <c r="I16" s="4" t="e">
        <f t="shared" si="2"/>
        <v>#DIV/0!</v>
      </c>
    </row>
    <row r="17" spans="1:9" x14ac:dyDescent="0.3">
      <c r="A17" s="6"/>
      <c r="B17" s="6"/>
      <c r="C17" s="74"/>
      <c r="D17" s="74"/>
      <c r="E17" s="2"/>
      <c r="F17" s="2"/>
      <c r="G17" s="2">
        <f t="shared" si="0"/>
        <v>0</v>
      </c>
      <c r="H17" s="3">
        <f t="shared" si="1"/>
        <v>0</v>
      </c>
      <c r="I17" s="4" t="e">
        <f t="shared" si="2"/>
        <v>#DIV/0!</v>
      </c>
    </row>
    <row r="18" spans="1:9" x14ac:dyDescent="0.3">
      <c r="E18" s="2"/>
      <c r="F18" s="2"/>
      <c r="G18" s="2">
        <f t="shared" si="0"/>
        <v>0</v>
      </c>
      <c r="H18" s="3">
        <f t="shared" si="1"/>
        <v>0</v>
      </c>
      <c r="I18" s="4" t="e">
        <f t="shared" si="2"/>
        <v>#DIV/0!</v>
      </c>
    </row>
    <row r="19" spans="1:9" x14ac:dyDescent="0.3">
      <c r="G19" s="36">
        <f t="shared" ref="G19:G33" si="3">E19-F19</f>
        <v>0</v>
      </c>
      <c r="H19" s="3">
        <f t="shared" ref="H19:H33" si="4">(E19+F19)/2</f>
        <v>0</v>
      </c>
      <c r="I19" s="4" t="e">
        <f t="shared" ref="I19:I33" si="5">G19/H19</f>
        <v>#DIV/0!</v>
      </c>
    </row>
    <row r="20" spans="1:9" x14ac:dyDescent="0.3">
      <c r="G20" s="36">
        <f t="shared" si="3"/>
        <v>0</v>
      </c>
      <c r="H20" s="3">
        <f t="shared" si="4"/>
        <v>0</v>
      </c>
      <c r="I20" s="4" t="e">
        <f t="shared" si="5"/>
        <v>#DIV/0!</v>
      </c>
    </row>
    <row r="21" spans="1:9" x14ac:dyDescent="0.3">
      <c r="G21" s="36">
        <f t="shared" si="3"/>
        <v>0</v>
      </c>
      <c r="H21" s="3">
        <f t="shared" si="4"/>
        <v>0</v>
      </c>
      <c r="I21" s="4" t="e">
        <f t="shared" si="5"/>
        <v>#DIV/0!</v>
      </c>
    </row>
    <row r="22" spans="1:9" x14ac:dyDescent="0.3">
      <c r="G22" s="36">
        <f t="shared" si="3"/>
        <v>0</v>
      </c>
      <c r="H22" s="3">
        <f t="shared" si="4"/>
        <v>0</v>
      </c>
      <c r="I22" s="4" t="e">
        <f t="shared" si="5"/>
        <v>#DIV/0!</v>
      </c>
    </row>
    <row r="23" spans="1:9" x14ac:dyDescent="0.3">
      <c r="G23" s="36">
        <f t="shared" si="3"/>
        <v>0</v>
      </c>
      <c r="H23" s="3">
        <f t="shared" si="4"/>
        <v>0</v>
      </c>
      <c r="I23" s="4" t="e">
        <f t="shared" si="5"/>
        <v>#DIV/0!</v>
      </c>
    </row>
    <row r="24" spans="1:9" x14ac:dyDescent="0.3">
      <c r="G24" s="36">
        <f t="shared" si="3"/>
        <v>0</v>
      </c>
      <c r="H24" s="3">
        <f t="shared" si="4"/>
        <v>0</v>
      </c>
      <c r="I24" s="4" t="e">
        <f t="shared" si="5"/>
        <v>#DIV/0!</v>
      </c>
    </row>
    <row r="25" spans="1:9" x14ac:dyDescent="0.3">
      <c r="G25" s="36">
        <f t="shared" si="3"/>
        <v>0</v>
      </c>
      <c r="H25" s="3">
        <f t="shared" si="4"/>
        <v>0</v>
      </c>
      <c r="I25" s="4" t="e">
        <f t="shared" si="5"/>
        <v>#DIV/0!</v>
      </c>
    </row>
    <row r="26" spans="1:9" x14ac:dyDescent="0.3">
      <c r="G26" s="36">
        <f t="shared" si="3"/>
        <v>0</v>
      </c>
      <c r="H26" s="3">
        <f t="shared" si="4"/>
        <v>0</v>
      </c>
      <c r="I26" s="4" t="e">
        <f t="shared" si="5"/>
        <v>#DIV/0!</v>
      </c>
    </row>
    <row r="27" spans="1:9" x14ac:dyDescent="0.3">
      <c r="G27" s="36">
        <f t="shared" si="3"/>
        <v>0</v>
      </c>
      <c r="H27" s="3">
        <f t="shared" si="4"/>
        <v>0</v>
      </c>
      <c r="I27" s="4" t="e">
        <f t="shared" si="5"/>
        <v>#DIV/0!</v>
      </c>
    </row>
    <row r="28" spans="1:9" x14ac:dyDescent="0.3">
      <c r="G28" s="36">
        <f t="shared" si="3"/>
        <v>0</v>
      </c>
      <c r="H28" s="3">
        <f t="shared" si="4"/>
        <v>0</v>
      </c>
      <c r="I28" s="4" t="e">
        <f t="shared" si="5"/>
        <v>#DIV/0!</v>
      </c>
    </row>
    <row r="29" spans="1:9" x14ac:dyDescent="0.3">
      <c r="G29" s="36">
        <f t="shared" si="3"/>
        <v>0</v>
      </c>
      <c r="H29" s="3">
        <f t="shared" si="4"/>
        <v>0</v>
      </c>
      <c r="I29" s="4" t="e">
        <f t="shared" si="5"/>
        <v>#DIV/0!</v>
      </c>
    </row>
    <row r="30" spans="1:9" x14ac:dyDescent="0.3">
      <c r="G30" s="36">
        <f t="shared" si="3"/>
        <v>0</v>
      </c>
      <c r="H30" s="3">
        <f t="shared" si="4"/>
        <v>0</v>
      </c>
      <c r="I30" s="4" t="e">
        <f t="shared" si="5"/>
        <v>#DIV/0!</v>
      </c>
    </row>
    <row r="31" spans="1:9" x14ac:dyDescent="0.3">
      <c r="G31" s="36">
        <f t="shared" si="3"/>
        <v>0</v>
      </c>
      <c r="H31" s="3">
        <f t="shared" si="4"/>
        <v>0</v>
      </c>
      <c r="I31" s="4" t="e">
        <f t="shared" si="5"/>
        <v>#DIV/0!</v>
      </c>
    </row>
    <row r="32" spans="1:9" x14ac:dyDescent="0.3">
      <c r="G32" s="36">
        <f t="shared" si="3"/>
        <v>0</v>
      </c>
      <c r="H32" s="3">
        <f t="shared" si="4"/>
        <v>0</v>
      </c>
      <c r="I32" s="4" t="e">
        <f t="shared" si="5"/>
        <v>#DIV/0!</v>
      </c>
    </row>
    <row r="33" spans="7:9" x14ac:dyDescent="0.3">
      <c r="G33" s="36">
        <f t="shared" si="3"/>
        <v>0</v>
      </c>
      <c r="H33" s="3">
        <f t="shared" si="4"/>
        <v>0</v>
      </c>
      <c r="I33" s="4" t="e">
        <f t="shared" si="5"/>
        <v>#DIV/0!</v>
      </c>
    </row>
  </sheetData>
  <mergeCells count="9">
    <mergeCell ref="A1:K1"/>
    <mergeCell ref="A2:K2"/>
    <mergeCell ref="A3:A7"/>
    <mergeCell ref="E3:E7"/>
    <mergeCell ref="F3:F7"/>
    <mergeCell ref="C3:C7"/>
    <mergeCell ref="D3:D7"/>
    <mergeCell ref="B3:B7"/>
    <mergeCell ref="G3:I6"/>
  </mergeCells>
  <pageMargins left="0.7" right="0.7" top="0.75" bottom="0.75" header="0.3" footer="0.3"/>
  <pageSetup paperSize="17" orientation="landscape" r:id="rId1"/>
  <headerFooter>
    <oddHeader>&amp;C&amp;10Radon Measurement Quality Control Worksheets</oddHeader>
    <oddFooter>&amp;RPage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B2B2B2"/>
  </sheetPr>
  <dimension ref="A1:F14"/>
  <sheetViews>
    <sheetView zoomScale="115" zoomScaleNormal="115" workbookViewId="0">
      <selection activeCell="E5" sqref="E5"/>
    </sheetView>
  </sheetViews>
  <sheetFormatPr defaultColWidth="9.33203125" defaultRowHeight="13.8" x14ac:dyDescent="0.3"/>
  <cols>
    <col min="1" max="1" width="9.6640625" style="5" bestFit="1" customWidth="1"/>
    <col min="2" max="2" width="9.6640625" style="5" customWidth="1"/>
    <col min="3" max="3" width="11.6640625" style="5" customWidth="1"/>
    <col min="4" max="5" width="12.6640625" style="5" customWidth="1"/>
    <col min="6" max="6" width="53.6640625" style="5" customWidth="1"/>
    <col min="7" max="16384" width="9.33203125" style="5"/>
  </cols>
  <sheetData>
    <row r="1" spans="1:6" ht="28.5" customHeight="1" x14ac:dyDescent="0.3">
      <c r="A1" s="104" t="s">
        <v>23</v>
      </c>
      <c r="B1" s="104"/>
      <c r="C1" s="104"/>
      <c r="D1" s="104"/>
      <c r="E1" s="104"/>
      <c r="F1" s="104"/>
    </row>
    <row r="2" spans="1:6" ht="53.25" customHeight="1" x14ac:dyDescent="0.3">
      <c r="A2" s="95" t="s">
        <v>69</v>
      </c>
      <c r="B2" s="95"/>
      <c r="C2" s="95"/>
      <c r="D2" s="95"/>
      <c r="E2" s="95"/>
      <c r="F2" s="95"/>
    </row>
    <row r="3" spans="1:6" ht="12" customHeight="1" x14ac:dyDescent="0.3">
      <c r="A3" s="97" t="s">
        <v>31</v>
      </c>
      <c r="B3" s="97" t="s">
        <v>32</v>
      </c>
      <c r="C3" s="102" t="s">
        <v>4</v>
      </c>
      <c r="D3" s="102" t="s">
        <v>5</v>
      </c>
      <c r="E3" s="79"/>
      <c r="F3" s="77" t="s">
        <v>70</v>
      </c>
    </row>
    <row r="4" spans="1:6" ht="41.25" customHeight="1" x14ac:dyDescent="0.3">
      <c r="A4" s="107"/>
      <c r="B4" s="107"/>
      <c r="C4" s="92"/>
      <c r="D4" s="92"/>
      <c r="E4" s="78" t="s">
        <v>79</v>
      </c>
      <c r="F4" s="28" t="s">
        <v>3</v>
      </c>
    </row>
    <row r="5" spans="1:6" x14ac:dyDescent="0.3">
      <c r="A5" s="1">
        <v>42736</v>
      </c>
      <c r="B5" s="1">
        <v>42738</v>
      </c>
      <c r="C5" s="69">
        <v>123456789</v>
      </c>
      <c r="D5" s="2">
        <v>0.4</v>
      </c>
      <c r="E5" s="80"/>
      <c r="F5" s="5" t="s">
        <v>67</v>
      </c>
    </row>
    <row r="6" spans="1:6" x14ac:dyDescent="0.3">
      <c r="A6" s="1">
        <v>42737</v>
      </c>
      <c r="B6" s="1">
        <v>42739</v>
      </c>
      <c r="C6" s="69">
        <v>987654321</v>
      </c>
      <c r="D6" s="2" t="s">
        <v>68</v>
      </c>
      <c r="E6" s="80"/>
    </row>
    <row r="7" spans="1:6" x14ac:dyDescent="0.3">
      <c r="A7" s="1">
        <v>42738</v>
      </c>
      <c r="B7" s="1">
        <v>42740</v>
      </c>
      <c r="C7" s="69">
        <v>2345678910</v>
      </c>
      <c r="D7" s="2">
        <v>0.8</v>
      </c>
      <c r="E7" s="80"/>
      <c r="F7" s="5" t="s">
        <v>65</v>
      </c>
    </row>
    <row r="8" spans="1:6" x14ac:dyDescent="0.3">
      <c r="A8" s="1">
        <v>42739</v>
      </c>
      <c r="B8" s="1">
        <v>42741</v>
      </c>
      <c r="C8" s="69">
        <v>1098765432</v>
      </c>
      <c r="D8" s="2">
        <v>0.5</v>
      </c>
      <c r="E8" s="80"/>
      <c r="F8" s="5" t="s">
        <v>67</v>
      </c>
    </row>
    <row r="9" spans="1:6" x14ac:dyDescent="0.3">
      <c r="A9" s="1">
        <v>42740</v>
      </c>
      <c r="B9" s="1">
        <v>42742</v>
      </c>
      <c r="C9" s="69">
        <v>34567891011</v>
      </c>
      <c r="D9" s="2" t="s">
        <v>68</v>
      </c>
      <c r="E9" s="80"/>
      <c r="F9" s="5" t="s">
        <v>25</v>
      </c>
    </row>
    <row r="10" spans="1:6" x14ac:dyDescent="0.3">
      <c r="A10" s="1"/>
      <c r="B10" s="1"/>
      <c r="C10" s="69"/>
      <c r="D10" s="2"/>
      <c r="E10" s="80"/>
    </row>
    <row r="11" spans="1:6" x14ac:dyDescent="0.3">
      <c r="A11" s="1"/>
      <c r="B11" s="1"/>
      <c r="C11" s="69"/>
      <c r="D11" s="2"/>
      <c r="E11" s="80"/>
    </row>
    <row r="12" spans="1:6" x14ac:dyDescent="0.3">
      <c r="A12" s="1"/>
      <c r="B12" s="1"/>
      <c r="C12" s="69"/>
      <c r="D12" s="2"/>
      <c r="E12" s="80"/>
    </row>
    <row r="13" spans="1:6" x14ac:dyDescent="0.3">
      <c r="A13" s="1"/>
      <c r="B13" s="1"/>
      <c r="C13" s="69"/>
      <c r="D13" s="2"/>
      <c r="E13" s="80"/>
    </row>
    <row r="14" spans="1:6" x14ac:dyDescent="0.3">
      <c r="A14" s="6"/>
      <c r="B14" s="6"/>
      <c r="C14" s="69"/>
      <c r="D14" s="2"/>
      <c r="E14" s="80"/>
    </row>
  </sheetData>
  <mergeCells count="6">
    <mergeCell ref="A1:F1"/>
    <mergeCell ref="A3:A4"/>
    <mergeCell ref="C3:C4"/>
    <mergeCell ref="D3:D4"/>
    <mergeCell ref="A2:F2"/>
    <mergeCell ref="B3:B4"/>
  </mergeCells>
  <pageMargins left="0.7" right="0.7" top="0.75" bottom="0.75" header="0.3" footer="0.3"/>
  <pageSetup scale="93" orientation="landscape" r:id="rId1"/>
  <headerFooter>
    <oddHeader>&amp;C&amp;10Radon Measurement Quality Control Worksheets</oddHeader>
    <oddFooter>&amp;RPage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J35"/>
  <sheetViews>
    <sheetView tabSelected="1" zoomScaleNormal="100" zoomScalePageLayoutView="115" workbookViewId="0">
      <selection activeCell="I3" sqref="I3"/>
    </sheetView>
  </sheetViews>
  <sheetFormatPr defaultColWidth="9.33203125" defaultRowHeight="13.8" x14ac:dyDescent="0.3"/>
  <cols>
    <col min="1" max="2" width="9.6640625" style="1" customWidth="1"/>
    <col min="3" max="3" width="11.33203125" style="67" customWidth="1"/>
    <col min="4" max="4" width="7.6640625" style="67" customWidth="1"/>
    <col min="5" max="5" width="10.6640625" style="5" customWidth="1"/>
    <col min="6" max="6" width="11.6640625" style="5" customWidth="1"/>
    <col min="7" max="7" width="11.6640625" style="11" customWidth="1"/>
    <col min="8" max="8" width="2.5546875" style="5" customWidth="1"/>
    <col min="9" max="9" width="54.33203125" style="5" customWidth="1"/>
    <col min="10" max="16384" width="9.33203125" style="5"/>
  </cols>
  <sheetData>
    <row r="1" spans="1:10" s="17" customFormat="1" ht="24.75" customHeight="1" x14ac:dyDescent="0.3">
      <c r="A1" s="113" t="s">
        <v>63</v>
      </c>
      <c r="B1" s="113"/>
      <c r="C1" s="113"/>
      <c r="D1" s="113"/>
      <c r="E1" s="113"/>
      <c r="F1" s="113"/>
      <c r="G1" s="113"/>
      <c r="H1" s="113"/>
      <c r="I1" s="113"/>
    </row>
    <row r="2" spans="1:10" s="18" customFormat="1" ht="87" customHeight="1" thickBot="1" x14ac:dyDescent="0.35">
      <c r="A2" s="114" t="s">
        <v>61</v>
      </c>
      <c r="B2" s="114"/>
      <c r="C2" s="114"/>
      <c r="D2" s="114"/>
      <c r="E2" s="114"/>
      <c r="F2" s="114"/>
      <c r="G2" s="114"/>
      <c r="H2" s="114"/>
      <c r="I2" s="114"/>
    </row>
    <row r="3" spans="1:10" s="18" customFormat="1" ht="12.75" customHeight="1" x14ac:dyDescent="0.3">
      <c r="A3" s="97" t="s">
        <v>31</v>
      </c>
      <c r="B3" s="97" t="s">
        <v>32</v>
      </c>
      <c r="C3" s="109" t="s">
        <v>4</v>
      </c>
      <c r="D3" s="109" t="s">
        <v>6</v>
      </c>
      <c r="E3" s="102" t="s">
        <v>49</v>
      </c>
      <c r="F3" s="102" t="s">
        <v>50</v>
      </c>
      <c r="G3" s="115" t="s">
        <v>34</v>
      </c>
      <c r="H3" s="56"/>
      <c r="I3" s="57" t="s">
        <v>74</v>
      </c>
    </row>
    <row r="4" spans="1:10" s="18" customFormat="1" x14ac:dyDescent="0.3">
      <c r="A4" s="97"/>
      <c r="B4" s="97"/>
      <c r="C4" s="109"/>
      <c r="D4" s="109"/>
      <c r="E4" s="102"/>
      <c r="F4" s="102"/>
      <c r="G4" s="115"/>
      <c r="H4" s="48"/>
      <c r="I4" s="33" t="s">
        <v>71</v>
      </c>
    </row>
    <row r="5" spans="1:10" s="18" customFormat="1" x14ac:dyDescent="0.3">
      <c r="A5" s="97"/>
      <c r="B5" s="97"/>
      <c r="C5" s="109"/>
      <c r="D5" s="109"/>
      <c r="E5" s="102"/>
      <c r="F5" s="102"/>
      <c r="G5" s="115"/>
      <c r="H5" s="50"/>
      <c r="I5" s="58" t="s">
        <v>38</v>
      </c>
    </row>
    <row r="6" spans="1:10" s="18" customFormat="1" x14ac:dyDescent="0.3">
      <c r="A6" s="97"/>
      <c r="B6" s="97"/>
      <c r="C6" s="109"/>
      <c r="D6" s="109"/>
      <c r="E6" s="102"/>
      <c r="F6" s="102"/>
      <c r="G6" s="115"/>
      <c r="H6" s="59"/>
      <c r="I6" s="58" t="s">
        <v>36</v>
      </c>
    </row>
    <row r="7" spans="1:10" s="18" customFormat="1" x14ac:dyDescent="0.3">
      <c r="A7" s="97"/>
      <c r="B7" s="97"/>
      <c r="C7" s="109"/>
      <c r="D7" s="109"/>
      <c r="E7" s="102"/>
      <c r="F7" s="102"/>
      <c r="G7" s="115"/>
      <c r="H7" s="50"/>
      <c r="I7" s="58" t="s">
        <v>39</v>
      </c>
    </row>
    <row r="8" spans="1:10" s="18" customFormat="1" x14ac:dyDescent="0.3">
      <c r="A8" s="97"/>
      <c r="B8" s="97"/>
      <c r="C8" s="109"/>
      <c r="D8" s="109"/>
      <c r="E8" s="102"/>
      <c r="F8" s="102"/>
      <c r="G8" s="115"/>
      <c r="H8" s="48"/>
      <c r="I8" s="58" t="s">
        <v>72</v>
      </c>
    </row>
    <row r="9" spans="1:10" s="18" customFormat="1" ht="14.4" thickBot="1" x14ac:dyDescent="0.35">
      <c r="A9" s="97"/>
      <c r="B9" s="97"/>
      <c r="C9" s="109"/>
      <c r="D9" s="109"/>
      <c r="E9" s="102"/>
      <c r="F9" s="102"/>
      <c r="G9" s="116"/>
      <c r="H9" s="60"/>
      <c r="I9" s="61" t="s">
        <v>73</v>
      </c>
    </row>
    <row r="10" spans="1:10" ht="41.4" x14ac:dyDescent="0.3">
      <c r="A10" s="107"/>
      <c r="B10" s="107"/>
      <c r="C10" s="110"/>
      <c r="D10" s="110"/>
      <c r="E10" s="92"/>
      <c r="F10" s="92"/>
      <c r="G10" s="19" t="s">
        <v>7</v>
      </c>
      <c r="H10" s="43" t="s">
        <v>3</v>
      </c>
      <c r="I10" s="44"/>
    </row>
    <row r="11" spans="1:10" x14ac:dyDescent="0.3">
      <c r="A11" s="9">
        <v>42736</v>
      </c>
      <c r="B11" s="9">
        <v>42738</v>
      </c>
      <c r="C11" s="66" t="s">
        <v>18</v>
      </c>
      <c r="D11" s="66" t="s">
        <v>8</v>
      </c>
      <c r="E11" s="7">
        <v>9.1</v>
      </c>
      <c r="F11" s="7">
        <v>8.9</v>
      </c>
      <c r="G11" s="10">
        <f>(E11-F11)/F11</f>
        <v>2.247191011235947E-2</v>
      </c>
      <c r="H11" s="53"/>
      <c r="I11" s="12"/>
    </row>
    <row r="12" spans="1:10" x14ac:dyDescent="0.3">
      <c r="A12" s="9">
        <v>42737</v>
      </c>
      <c r="B12" s="9">
        <v>42739</v>
      </c>
      <c r="C12" s="66" t="s">
        <v>19</v>
      </c>
      <c r="D12" s="66" t="s">
        <v>9</v>
      </c>
      <c r="E12" s="7">
        <v>11.4</v>
      </c>
      <c r="F12" s="7">
        <v>14.6</v>
      </c>
      <c r="G12" s="10">
        <f t="shared" ref="G12:G35" si="0">(E12-F12)/F12</f>
        <v>-0.21917808219178078</v>
      </c>
      <c r="H12" s="12"/>
      <c r="I12" s="12"/>
    </row>
    <row r="13" spans="1:10" ht="27.6" x14ac:dyDescent="0.3">
      <c r="A13" s="9">
        <v>42738</v>
      </c>
      <c r="B13" s="9">
        <v>42740</v>
      </c>
      <c r="C13" s="66" t="s">
        <v>20</v>
      </c>
      <c r="D13" s="66" t="s">
        <v>10</v>
      </c>
      <c r="E13" s="7">
        <v>12.1</v>
      </c>
      <c r="F13" s="7">
        <v>8.6</v>
      </c>
      <c r="G13" s="10">
        <f t="shared" si="0"/>
        <v>0.40697674418604651</v>
      </c>
      <c r="H13" s="12"/>
      <c r="I13" s="75" t="s">
        <v>64</v>
      </c>
    </row>
    <row r="14" spans="1:10" x14ac:dyDescent="0.3">
      <c r="A14" s="9">
        <v>42739</v>
      </c>
      <c r="B14" s="9">
        <v>42741</v>
      </c>
      <c r="C14" s="66" t="s">
        <v>21</v>
      </c>
      <c r="D14" s="66" t="s">
        <v>11</v>
      </c>
      <c r="E14" s="7">
        <v>6.4</v>
      </c>
      <c r="F14" s="7">
        <v>6.5</v>
      </c>
      <c r="G14" s="10">
        <f t="shared" si="0"/>
        <v>-1.538461538461533E-2</v>
      </c>
      <c r="H14" s="12"/>
      <c r="I14" s="41"/>
    </row>
    <row r="15" spans="1:10" x14ac:dyDescent="0.3">
      <c r="A15" s="9">
        <v>42740</v>
      </c>
      <c r="B15" s="9">
        <v>42742</v>
      </c>
      <c r="C15" s="66" t="s">
        <v>22</v>
      </c>
      <c r="D15" s="66" t="s">
        <v>12</v>
      </c>
      <c r="E15" s="7">
        <v>10.6</v>
      </c>
      <c r="F15" s="7">
        <v>9.3000000000000007</v>
      </c>
      <c r="G15" s="10">
        <f t="shared" si="0"/>
        <v>0.13978494623655902</v>
      </c>
      <c r="H15" s="12"/>
      <c r="I15" s="41"/>
      <c r="J15" s="8"/>
    </row>
    <row r="16" spans="1:10" x14ac:dyDescent="0.3">
      <c r="A16" s="9"/>
      <c r="B16" s="9"/>
      <c r="C16" s="66"/>
      <c r="D16" s="66" t="s">
        <v>13</v>
      </c>
      <c r="E16" s="7">
        <v>10.6</v>
      </c>
      <c r="F16" s="7">
        <v>9.4</v>
      </c>
      <c r="G16" s="10">
        <f t="shared" si="0"/>
        <v>0.12765957446808501</v>
      </c>
    </row>
    <row r="17" spans="1:7" x14ac:dyDescent="0.3">
      <c r="A17" s="9"/>
      <c r="B17" s="9"/>
      <c r="C17" s="66"/>
      <c r="D17" s="66" t="s">
        <v>14</v>
      </c>
      <c r="E17" s="7"/>
      <c r="F17" s="7"/>
      <c r="G17" s="10" t="e">
        <f t="shared" si="0"/>
        <v>#DIV/0!</v>
      </c>
    </row>
    <row r="18" spans="1:7" x14ac:dyDescent="0.3">
      <c r="A18" s="9"/>
      <c r="B18" s="9"/>
      <c r="C18" s="66"/>
      <c r="D18" s="66" t="s">
        <v>15</v>
      </c>
      <c r="E18" s="7"/>
      <c r="F18" s="7"/>
      <c r="G18" s="10" t="e">
        <f t="shared" si="0"/>
        <v>#DIV/0!</v>
      </c>
    </row>
    <row r="19" spans="1:7" x14ac:dyDescent="0.3">
      <c r="A19" s="9"/>
      <c r="B19" s="9"/>
      <c r="C19" s="66"/>
      <c r="D19" s="66" t="s">
        <v>16</v>
      </c>
      <c r="E19" s="7"/>
      <c r="F19" s="7"/>
      <c r="G19" s="10" t="e">
        <f t="shared" si="0"/>
        <v>#DIV/0!</v>
      </c>
    </row>
    <row r="20" spans="1:7" x14ac:dyDescent="0.3">
      <c r="A20" s="9"/>
      <c r="B20" s="9"/>
      <c r="C20" s="66"/>
      <c r="D20" s="66" t="s">
        <v>17</v>
      </c>
      <c r="E20" s="7"/>
      <c r="F20" s="7"/>
      <c r="G20" s="10" t="e">
        <f t="shared" si="0"/>
        <v>#DIV/0!</v>
      </c>
    </row>
    <row r="21" spans="1:7" x14ac:dyDescent="0.3">
      <c r="G21" s="10" t="e">
        <f t="shared" si="0"/>
        <v>#DIV/0!</v>
      </c>
    </row>
    <row r="22" spans="1:7" x14ac:dyDescent="0.3">
      <c r="G22" s="10" t="e">
        <f t="shared" si="0"/>
        <v>#DIV/0!</v>
      </c>
    </row>
    <row r="23" spans="1:7" x14ac:dyDescent="0.3">
      <c r="G23" s="10" t="e">
        <f t="shared" si="0"/>
        <v>#DIV/0!</v>
      </c>
    </row>
    <row r="24" spans="1:7" x14ac:dyDescent="0.3">
      <c r="G24" s="10" t="e">
        <f t="shared" si="0"/>
        <v>#DIV/0!</v>
      </c>
    </row>
    <row r="25" spans="1:7" x14ac:dyDescent="0.3">
      <c r="G25" s="10" t="e">
        <f t="shared" si="0"/>
        <v>#DIV/0!</v>
      </c>
    </row>
    <row r="26" spans="1:7" x14ac:dyDescent="0.3">
      <c r="G26" s="10" t="e">
        <f t="shared" si="0"/>
        <v>#DIV/0!</v>
      </c>
    </row>
    <row r="27" spans="1:7" x14ac:dyDescent="0.3">
      <c r="G27" s="10" t="e">
        <f t="shared" si="0"/>
        <v>#DIV/0!</v>
      </c>
    </row>
    <row r="28" spans="1:7" x14ac:dyDescent="0.3">
      <c r="G28" s="10" t="e">
        <f t="shared" si="0"/>
        <v>#DIV/0!</v>
      </c>
    </row>
    <row r="29" spans="1:7" x14ac:dyDescent="0.3">
      <c r="G29" s="10" t="e">
        <f t="shared" si="0"/>
        <v>#DIV/0!</v>
      </c>
    </row>
    <row r="30" spans="1:7" x14ac:dyDescent="0.3">
      <c r="G30" s="10" t="e">
        <f t="shared" si="0"/>
        <v>#DIV/0!</v>
      </c>
    </row>
    <row r="31" spans="1:7" x14ac:dyDescent="0.3">
      <c r="G31" s="10" t="e">
        <f t="shared" si="0"/>
        <v>#DIV/0!</v>
      </c>
    </row>
    <row r="32" spans="1:7" x14ac:dyDescent="0.3">
      <c r="G32" s="10" t="e">
        <f t="shared" si="0"/>
        <v>#DIV/0!</v>
      </c>
    </row>
    <row r="33" spans="7:7" x14ac:dyDescent="0.3">
      <c r="G33" s="10" t="e">
        <f t="shared" si="0"/>
        <v>#DIV/0!</v>
      </c>
    </row>
    <row r="34" spans="7:7" x14ac:dyDescent="0.3">
      <c r="G34" s="10" t="e">
        <f t="shared" si="0"/>
        <v>#DIV/0!</v>
      </c>
    </row>
    <row r="35" spans="7:7" x14ac:dyDescent="0.3">
      <c r="G35" s="10" t="e">
        <f t="shared" si="0"/>
        <v>#DIV/0!</v>
      </c>
    </row>
  </sheetData>
  <mergeCells count="9">
    <mergeCell ref="A1:I1"/>
    <mergeCell ref="A2:I2"/>
    <mergeCell ref="C3:C10"/>
    <mergeCell ref="D3:D10"/>
    <mergeCell ref="E3:E10"/>
    <mergeCell ref="A3:A10"/>
    <mergeCell ref="F3:F10"/>
    <mergeCell ref="B3:B10"/>
    <mergeCell ref="G3:G9"/>
  </mergeCells>
  <pageMargins left="0.7" right="0.7" top="0.75" bottom="0.75" header="0.3" footer="0.3"/>
  <pageSetup paperSize="17" orientation="landscape" r:id="rId1"/>
  <headerFooter>
    <oddHeader>&amp;C&amp;10Radon Measurement Quality Control Worksheets</oddHeader>
    <oddFooter>&amp;RPage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Instructions</vt:lpstr>
      <vt:lpstr>Calibration</vt:lpstr>
      <vt:lpstr>Dups &lt;2</vt:lpstr>
      <vt:lpstr>Dups 2.0-3.9</vt:lpstr>
      <vt:lpstr>Dups 4+</vt:lpstr>
      <vt:lpstr>Blanks</vt:lpstr>
      <vt:lpstr>Spikes</vt:lpstr>
      <vt:lpstr>Blanks!Print_Area</vt:lpstr>
      <vt:lpstr>TilteRegion3.a3.k33.3</vt:lpstr>
      <vt:lpstr>TitleRegion1.a3.l18.1</vt:lpstr>
      <vt:lpstr>TitleRegion2.a3.i30.2</vt:lpstr>
      <vt:lpstr>TitleRegion4.a3.k33.4</vt:lpstr>
      <vt:lpstr>TitleRegion5.a3.h9.5</vt:lpstr>
      <vt:lpstr>TitleRegion6.a3.i35.6</vt:lpstr>
    </vt:vector>
  </TitlesOfParts>
  <Manager>MDH - Indoor Air Unit</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QA Plan Control Log and Charts</dc:title>
  <dc:subject>QA Plan Control Log and Charts</dc:subject>
  <dc:creator>MDH - Indoor Air Unit</dc:creator>
  <cp:lastModifiedBy>Peterson, Susan (MDH)</cp:lastModifiedBy>
  <cp:lastPrinted>2017-02-23T00:24:29Z</cp:lastPrinted>
  <dcterms:created xsi:type="dcterms:W3CDTF">2016-08-11T14:44:49Z</dcterms:created>
  <dcterms:modified xsi:type="dcterms:W3CDTF">2024-08-08T15:45:22Z</dcterms:modified>
  <cp:category>QA Plan</cp:category>
</cp:coreProperties>
</file>