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ORHPC\Trauma System\Performance Improvement\Hospital\"/>
    </mc:Choice>
  </mc:AlternateContent>
  <xr:revisionPtr revIDLastSave="0" documentId="13_ncr:1_{4497C0BE-3F0C-429F-A2F9-02BB04B4EB8B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2021" sheetId="7" r:id="rId1"/>
    <sheet name="2022" sheetId="8" r:id="rId2"/>
    <sheet name="2023" sheetId="9" r:id="rId3"/>
    <sheet name="2024" sheetId="10" r:id="rId4"/>
    <sheet name="2025" sheetId="11" r:id="rId5"/>
    <sheet name="2026" sheetId="12" r:id="rId6"/>
    <sheet name="2027" sheetId="13" r:id="rId7"/>
    <sheet name="2028" sheetId="14" r:id="rId8"/>
    <sheet name="2029" sheetId="15" r:id="rId9"/>
    <sheet name="2030" sheetId="16" r:id="rId10"/>
  </sheets>
  <definedNames>
    <definedName name="_xlnm.Print_Area" localSheetId="9">'2030'!$A$1:$O$25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6" l="1"/>
  <c r="L33" i="16"/>
  <c r="K33" i="16"/>
  <c r="J33" i="16"/>
  <c r="I33" i="16"/>
  <c r="H33" i="16"/>
  <c r="G33" i="16"/>
  <c r="F33" i="16"/>
  <c r="E33" i="16"/>
  <c r="D33" i="16"/>
  <c r="C33" i="16"/>
  <c r="B33" i="16"/>
  <c r="N33" i="16" s="1"/>
  <c r="M32" i="16"/>
  <c r="L32" i="16"/>
  <c r="K32" i="16"/>
  <c r="J32" i="16"/>
  <c r="I32" i="16"/>
  <c r="H32" i="16"/>
  <c r="G32" i="16"/>
  <c r="F32" i="16"/>
  <c r="E32" i="16"/>
  <c r="D32" i="16"/>
  <c r="N32" i="16" s="1"/>
  <c r="C32" i="16"/>
  <c r="B32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N31" i="16" s="1"/>
  <c r="M30" i="16"/>
  <c r="L30" i="16"/>
  <c r="K30" i="16"/>
  <c r="J30" i="16"/>
  <c r="I30" i="16"/>
  <c r="H30" i="16"/>
  <c r="G30" i="16"/>
  <c r="F30" i="16"/>
  <c r="N30" i="16" s="1"/>
  <c r="E30" i="16"/>
  <c r="D30" i="16"/>
  <c r="C30" i="16"/>
  <c r="B30" i="16"/>
  <c r="M29" i="16"/>
  <c r="L29" i="16"/>
  <c r="K29" i="16"/>
  <c r="J29" i="16"/>
  <c r="I29" i="16"/>
  <c r="H29" i="16"/>
  <c r="G29" i="16"/>
  <c r="F29" i="16"/>
  <c r="E29" i="16"/>
  <c r="D29" i="16"/>
  <c r="C29" i="16"/>
  <c r="N29" i="16" s="1"/>
  <c r="B29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N28" i="16" s="1"/>
  <c r="M27" i="16"/>
  <c r="L27" i="16"/>
  <c r="K27" i="16"/>
  <c r="J27" i="16"/>
  <c r="I27" i="16"/>
  <c r="H27" i="16"/>
  <c r="G27" i="16"/>
  <c r="F27" i="16"/>
  <c r="E27" i="16"/>
  <c r="N27" i="16" s="1"/>
  <c r="D27" i="16"/>
  <c r="C27" i="16"/>
  <c r="B27" i="16"/>
  <c r="M33" i="15"/>
  <c r="L33" i="15"/>
  <c r="K33" i="15"/>
  <c r="J33" i="15"/>
  <c r="I33" i="15"/>
  <c r="H33" i="15"/>
  <c r="G33" i="15"/>
  <c r="F33" i="15"/>
  <c r="E33" i="15"/>
  <c r="D33" i="15"/>
  <c r="C33" i="15"/>
  <c r="B33" i="15"/>
  <c r="N33" i="15" s="1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M31" i="15"/>
  <c r="L31" i="15"/>
  <c r="K31" i="15"/>
  <c r="J31" i="15"/>
  <c r="I31" i="15"/>
  <c r="H31" i="15"/>
  <c r="G31" i="15"/>
  <c r="F31" i="15"/>
  <c r="E31" i="15"/>
  <c r="D31" i="15"/>
  <c r="C31" i="15"/>
  <c r="N31" i="15" s="1"/>
  <c r="B31" i="15"/>
  <c r="M30" i="15"/>
  <c r="L30" i="15"/>
  <c r="K30" i="15"/>
  <c r="J30" i="15"/>
  <c r="I30" i="15"/>
  <c r="H30" i="15"/>
  <c r="G30" i="15"/>
  <c r="F30" i="15"/>
  <c r="N30" i="15" s="1"/>
  <c r="E30" i="15"/>
  <c r="D30" i="15"/>
  <c r="C30" i="15"/>
  <c r="B30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N29" i="15" s="1"/>
  <c r="M28" i="15"/>
  <c r="L28" i="15"/>
  <c r="K28" i="15"/>
  <c r="J28" i="15"/>
  <c r="I28" i="15"/>
  <c r="H28" i="15"/>
  <c r="G28" i="15"/>
  <c r="F28" i="15"/>
  <c r="E28" i="15"/>
  <c r="D28" i="15"/>
  <c r="C28" i="15"/>
  <c r="B28" i="15"/>
  <c r="N28" i="15" s="1"/>
  <c r="M27" i="15"/>
  <c r="L27" i="15"/>
  <c r="K27" i="15"/>
  <c r="J27" i="15"/>
  <c r="I27" i="15"/>
  <c r="H27" i="15"/>
  <c r="G27" i="15"/>
  <c r="F27" i="15"/>
  <c r="E27" i="15"/>
  <c r="D27" i="15"/>
  <c r="C27" i="15"/>
  <c r="B27" i="15"/>
  <c r="N27" i="15" s="1"/>
  <c r="M33" i="14"/>
  <c r="L33" i="14"/>
  <c r="K33" i="14"/>
  <c r="J33" i="14"/>
  <c r="I33" i="14"/>
  <c r="H33" i="14"/>
  <c r="G33" i="14"/>
  <c r="F33" i="14"/>
  <c r="E33" i="14"/>
  <c r="D33" i="14"/>
  <c r="C33" i="14"/>
  <c r="B33" i="14"/>
  <c r="N33" i="14" s="1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M31" i="14"/>
  <c r="L31" i="14"/>
  <c r="K31" i="14"/>
  <c r="J31" i="14"/>
  <c r="I31" i="14"/>
  <c r="H31" i="14"/>
  <c r="G31" i="14"/>
  <c r="F31" i="14"/>
  <c r="E31" i="14"/>
  <c r="D31" i="14"/>
  <c r="C31" i="14"/>
  <c r="N31" i="14" s="1"/>
  <c r="B31" i="14"/>
  <c r="M30" i="14"/>
  <c r="L30" i="14"/>
  <c r="K30" i="14"/>
  <c r="J30" i="14"/>
  <c r="I30" i="14"/>
  <c r="H30" i="14"/>
  <c r="G30" i="14"/>
  <c r="F30" i="14"/>
  <c r="N30" i="14" s="1"/>
  <c r="E30" i="14"/>
  <c r="D30" i="14"/>
  <c r="C30" i="14"/>
  <c r="B30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N29" i="14" s="1"/>
  <c r="M28" i="14"/>
  <c r="L28" i="14"/>
  <c r="K28" i="14"/>
  <c r="J28" i="14"/>
  <c r="I28" i="14"/>
  <c r="H28" i="14"/>
  <c r="G28" i="14"/>
  <c r="F28" i="14"/>
  <c r="E28" i="14"/>
  <c r="D28" i="14"/>
  <c r="C28" i="14"/>
  <c r="B28" i="14"/>
  <c r="N28" i="14" s="1"/>
  <c r="M27" i="14"/>
  <c r="L27" i="14"/>
  <c r="K27" i="14"/>
  <c r="J27" i="14"/>
  <c r="I27" i="14"/>
  <c r="H27" i="14"/>
  <c r="G27" i="14"/>
  <c r="F27" i="14"/>
  <c r="E27" i="14"/>
  <c r="D27" i="14"/>
  <c r="C27" i="14"/>
  <c r="B27" i="14"/>
  <c r="N27" i="14" s="1"/>
  <c r="M33" i="13"/>
  <c r="L33" i="13"/>
  <c r="K33" i="13"/>
  <c r="J33" i="13"/>
  <c r="I33" i="13"/>
  <c r="H33" i="13"/>
  <c r="G33" i="13"/>
  <c r="F33" i="13"/>
  <c r="E33" i="13"/>
  <c r="D33" i="13"/>
  <c r="C33" i="13"/>
  <c r="B33" i="13"/>
  <c r="N33" i="13" s="1"/>
  <c r="M32" i="13"/>
  <c r="L32" i="13"/>
  <c r="K32" i="13"/>
  <c r="J32" i="13"/>
  <c r="I32" i="13"/>
  <c r="H32" i="13"/>
  <c r="G32" i="13"/>
  <c r="F32" i="13"/>
  <c r="E32" i="13"/>
  <c r="D32" i="13"/>
  <c r="C32" i="13"/>
  <c r="B32" i="13"/>
  <c r="N32" i="13" s="1"/>
  <c r="M31" i="13"/>
  <c r="L31" i="13"/>
  <c r="K31" i="13"/>
  <c r="J31" i="13"/>
  <c r="I31" i="13"/>
  <c r="H31" i="13"/>
  <c r="G31" i="13"/>
  <c r="F31" i="13"/>
  <c r="E31" i="13"/>
  <c r="D31" i="13"/>
  <c r="C31" i="13"/>
  <c r="B31" i="13"/>
  <c r="N31" i="13" s="1"/>
  <c r="M30" i="13"/>
  <c r="L30" i="13"/>
  <c r="K30" i="13"/>
  <c r="J30" i="13"/>
  <c r="I30" i="13"/>
  <c r="H30" i="13"/>
  <c r="G30" i="13"/>
  <c r="F30" i="13"/>
  <c r="N30" i="13" s="1"/>
  <c r="E30" i="13"/>
  <c r="D30" i="13"/>
  <c r="C30" i="13"/>
  <c r="B30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N29" i="13" s="1"/>
  <c r="M28" i="13"/>
  <c r="L28" i="13"/>
  <c r="K28" i="13"/>
  <c r="J28" i="13"/>
  <c r="I28" i="13"/>
  <c r="H28" i="13"/>
  <c r="G28" i="13"/>
  <c r="F28" i="13"/>
  <c r="E28" i="13"/>
  <c r="D28" i="13"/>
  <c r="C28" i="13"/>
  <c r="B28" i="13"/>
  <c r="N28" i="13" s="1"/>
  <c r="M27" i="13"/>
  <c r="L27" i="13"/>
  <c r="K27" i="13"/>
  <c r="J27" i="13"/>
  <c r="I27" i="13"/>
  <c r="H27" i="13"/>
  <c r="G27" i="13"/>
  <c r="F27" i="13"/>
  <c r="E27" i="13"/>
  <c r="N27" i="13" s="1"/>
  <c r="D27" i="13"/>
  <c r="C27" i="13"/>
  <c r="B27" i="13"/>
  <c r="M33" i="12"/>
  <c r="L33" i="12"/>
  <c r="K33" i="12"/>
  <c r="J33" i="12"/>
  <c r="I33" i="12"/>
  <c r="H33" i="12"/>
  <c r="G33" i="12"/>
  <c r="F33" i="12"/>
  <c r="E33" i="12"/>
  <c r="D33" i="12"/>
  <c r="C33" i="12"/>
  <c r="B33" i="12"/>
  <c r="N33" i="12" s="1"/>
  <c r="M32" i="12"/>
  <c r="L32" i="12"/>
  <c r="K32" i="12"/>
  <c r="J32" i="12"/>
  <c r="I32" i="12"/>
  <c r="H32" i="12"/>
  <c r="G32" i="12"/>
  <c r="F32" i="12"/>
  <c r="E32" i="12"/>
  <c r="D32" i="12"/>
  <c r="C32" i="12"/>
  <c r="N32" i="12" s="1"/>
  <c r="B32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N31" i="12" s="1"/>
  <c r="M30" i="12"/>
  <c r="L30" i="12"/>
  <c r="K30" i="12"/>
  <c r="J30" i="12"/>
  <c r="I30" i="12"/>
  <c r="H30" i="12"/>
  <c r="G30" i="12"/>
  <c r="F30" i="12"/>
  <c r="N30" i="12" s="1"/>
  <c r="E30" i="12"/>
  <c r="D30" i="12"/>
  <c r="C30" i="12"/>
  <c r="B30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N29" i="12" s="1"/>
  <c r="M28" i="12"/>
  <c r="L28" i="12"/>
  <c r="K28" i="12"/>
  <c r="J28" i="12"/>
  <c r="I28" i="12"/>
  <c r="H28" i="12"/>
  <c r="G28" i="12"/>
  <c r="F28" i="12"/>
  <c r="E28" i="12"/>
  <c r="D28" i="12"/>
  <c r="C28" i="12"/>
  <c r="B28" i="12"/>
  <c r="N28" i="12" s="1"/>
  <c r="M27" i="12"/>
  <c r="L27" i="12"/>
  <c r="K27" i="12"/>
  <c r="J27" i="12"/>
  <c r="I27" i="12"/>
  <c r="H27" i="12"/>
  <c r="G27" i="12"/>
  <c r="F27" i="12"/>
  <c r="E27" i="12"/>
  <c r="N27" i="12" s="1"/>
  <c r="D27" i="12"/>
  <c r="C27" i="12"/>
  <c r="B27" i="12"/>
  <c r="M33" i="11"/>
  <c r="L33" i="11"/>
  <c r="K33" i="11"/>
  <c r="J33" i="11"/>
  <c r="I33" i="11"/>
  <c r="H33" i="11"/>
  <c r="G33" i="11"/>
  <c r="F33" i="11"/>
  <c r="E33" i="11"/>
  <c r="D33" i="11"/>
  <c r="C33" i="11"/>
  <c r="N33" i="11" s="1"/>
  <c r="B33" i="11"/>
  <c r="M32" i="11"/>
  <c r="L32" i="11"/>
  <c r="K32" i="11"/>
  <c r="J32" i="11"/>
  <c r="I32" i="11"/>
  <c r="H32" i="11"/>
  <c r="G32" i="11"/>
  <c r="F32" i="11"/>
  <c r="E32" i="11"/>
  <c r="D32" i="11"/>
  <c r="N32" i="11" s="1"/>
  <c r="C32" i="11"/>
  <c r="B32" i="11"/>
  <c r="M31" i="11"/>
  <c r="L31" i="11"/>
  <c r="K31" i="11"/>
  <c r="J31" i="11"/>
  <c r="I31" i="11"/>
  <c r="H31" i="11"/>
  <c r="G31" i="11"/>
  <c r="F31" i="11"/>
  <c r="E31" i="11"/>
  <c r="D31" i="11"/>
  <c r="C31" i="11"/>
  <c r="N31" i="11" s="1"/>
  <c r="B31" i="11"/>
  <c r="M30" i="11"/>
  <c r="L30" i="11"/>
  <c r="K30" i="11"/>
  <c r="J30" i="11"/>
  <c r="I30" i="11"/>
  <c r="H30" i="11"/>
  <c r="G30" i="11"/>
  <c r="F30" i="11"/>
  <c r="N30" i="11" s="1"/>
  <c r="E30" i="11"/>
  <c r="D30" i="11"/>
  <c r="C30" i="11"/>
  <c r="B30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N29" i="11" s="1"/>
  <c r="M28" i="11"/>
  <c r="L28" i="11"/>
  <c r="K28" i="11"/>
  <c r="J28" i="11"/>
  <c r="I28" i="11"/>
  <c r="H28" i="11"/>
  <c r="G28" i="11"/>
  <c r="F28" i="11"/>
  <c r="E28" i="11"/>
  <c r="D28" i="11"/>
  <c r="C28" i="11"/>
  <c r="B28" i="11"/>
  <c r="N28" i="11" s="1"/>
  <c r="M27" i="11"/>
  <c r="L27" i="11"/>
  <c r="K27" i="11"/>
  <c r="J27" i="11"/>
  <c r="I27" i="11"/>
  <c r="H27" i="11"/>
  <c r="G27" i="11"/>
  <c r="F27" i="11"/>
  <c r="E27" i="11"/>
  <c r="D27" i="11"/>
  <c r="C27" i="11"/>
  <c r="B27" i="11"/>
  <c r="N27" i="11" s="1"/>
  <c r="M33" i="10"/>
  <c r="L33" i="10"/>
  <c r="K33" i="10"/>
  <c r="J33" i="10"/>
  <c r="I33" i="10"/>
  <c r="H33" i="10"/>
  <c r="G33" i="10"/>
  <c r="F33" i="10"/>
  <c r="E33" i="10"/>
  <c r="D33" i="10"/>
  <c r="C33" i="10"/>
  <c r="B33" i="10"/>
  <c r="N33" i="10" s="1"/>
  <c r="M32" i="10"/>
  <c r="L32" i="10"/>
  <c r="K32" i="10"/>
  <c r="J32" i="10"/>
  <c r="I32" i="10"/>
  <c r="H32" i="10"/>
  <c r="G32" i="10"/>
  <c r="F32" i="10"/>
  <c r="E32" i="10"/>
  <c r="D32" i="10"/>
  <c r="C32" i="10"/>
  <c r="N32" i="10" s="1"/>
  <c r="B32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N31" i="10" s="1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N29" i="10" s="1"/>
  <c r="M28" i="10"/>
  <c r="L28" i="10"/>
  <c r="K28" i="10"/>
  <c r="J28" i="10"/>
  <c r="I28" i="10"/>
  <c r="H28" i="10"/>
  <c r="G28" i="10"/>
  <c r="F28" i="10"/>
  <c r="E28" i="10"/>
  <c r="D28" i="10"/>
  <c r="C28" i="10"/>
  <c r="B28" i="10"/>
  <c r="N28" i="10" s="1"/>
  <c r="M27" i="10"/>
  <c r="L27" i="10"/>
  <c r="K27" i="10"/>
  <c r="J27" i="10"/>
  <c r="I27" i="10"/>
  <c r="H27" i="10"/>
  <c r="G27" i="10"/>
  <c r="F27" i="10"/>
  <c r="E27" i="10"/>
  <c r="N27" i="10" s="1"/>
  <c r="D27" i="10"/>
  <c r="C27" i="10"/>
  <c r="B27" i="10"/>
  <c r="M33" i="9"/>
  <c r="L33" i="9"/>
  <c r="K33" i="9"/>
  <c r="J33" i="9"/>
  <c r="I33" i="9"/>
  <c r="H33" i="9"/>
  <c r="G33" i="9"/>
  <c r="F33" i="9"/>
  <c r="E33" i="9"/>
  <c r="D33" i="9"/>
  <c r="C33" i="9"/>
  <c r="B33" i="9"/>
  <c r="N33" i="9" s="1"/>
  <c r="M32" i="9"/>
  <c r="L32" i="9"/>
  <c r="K32" i="9"/>
  <c r="J32" i="9"/>
  <c r="I32" i="9"/>
  <c r="H32" i="9"/>
  <c r="G32" i="9"/>
  <c r="F32" i="9"/>
  <c r="E32" i="9"/>
  <c r="D32" i="9"/>
  <c r="N32" i="9" s="1"/>
  <c r="C32" i="9"/>
  <c r="B32" i="9"/>
  <c r="M31" i="9"/>
  <c r="L31" i="9"/>
  <c r="K31" i="9"/>
  <c r="J31" i="9"/>
  <c r="I31" i="9"/>
  <c r="H31" i="9"/>
  <c r="G31" i="9"/>
  <c r="F31" i="9"/>
  <c r="E31" i="9"/>
  <c r="D31" i="9"/>
  <c r="C31" i="9"/>
  <c r="N31" i="9" s="1"/>
  <c r="B31" i="9"/>
  <c r="M30" i="9"/>
  <c r="L30" i="9"/>
  <c r="K30" i="9"/>
  <c r="J30" i="9"/>
  <c r="I30" i="9"/>
  <c r="H30" i="9"/>
  <c r="G30" i="9"/>
  <c r="F30" i="9"/>
  <c r="N30" i="9" s="1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N29" i="9" s="1"/>
  <c r="M28" i="9"/>
  <c r="L28" i="9"/>
  <c r="K28" i="9"/>
  <c r="J28" i="9"/>
  <c r="I28" i="9"/>
  <c r="H28" i="9"/>
  <c r="G28" i="9"/>
  <c r="F28" i="9"/>
  <c r="E28" i="9"/>
  <c r="D28" i="9"/>
  <c r="C28" i="9"/>
  <c r="B28" i="9"/>
  <c r="N28" i="9" s="1"/>
  <c r="M27" i="9"/>
  <c r="L27" i="9"/>
  <c r="K27" i="9"/>
  <c r="J27" i="9"/>
  <c r="I27" i="9"/>
  <c r="H27" i="9"/>
  <c r="G27" i="9"/>
  <c r="F27" i="9"/>
  <c r="E27" i="9"/>
  <c r="D27" i="9"/>
  <c r="C27" i="9"/>
  <c r="B27" i="9"/>
  <c r="N27" i="9" s="1"/>
  <c r="M33" i="8"/>
  <c r="L33" i="8"/>
  <c r="K33" i="8"/>
  <c r="J33" i="8"/>
  <c r="I33" i="8"/>
  <c r="H33" i="8"/>
  <c r="G33" i="8"/>
  <c r="F33" i="8"/>
  <c r="E33" i="8"/>
  <c r="D33" i="8"/>
  <c r="C33" i="8"/>
  <c r="B33" i="8"/>
  <c r="N33" i="8" s="1"/>
  <c r="M32" i="8"/>
  <c r="L32" i="8"/>
  <c r="K32" i="8"/>
  <c r="J32" i="8"/>
  <c r="I32" i="8"/>
  <c r="H32" i="8"/>
  <c r="G32" i="8"/>
  <c r="F32" i="8"/>
  <c r="E32" i="8"/>
  <c r="D32" i="8"/>
  <c r="N32" i="8" s="1"/>
  <c r="C32" i="8"/>
  <c r="B32" i="8"/>
  <c r="M31" i="8"/>
  <c r="L31" i="8"/>
  <c r="K31" i="8"/>
  <c r="J31" i="8"/>
  <c r="I31" i="8"/>
  <c r="H31" i="8"/>
  <c r="G31" i="8"/>
  <c r="F31" i="8"/>
  <c r="E31" i="8"/>
  <c r="D31" i="8"/>
  <c r="C31" i="8"/>
  <c r="B31" i="8"/>
  <c r="N31" i="8" s="1"/>
  <c r="M30" i="8"/>
  <c r="L30" i="8"/>
  <c r="K30" i="8"/>
  <c r="J30" i="8"/>
  <c r="I30" i="8"/>
  <c r="H30" i="8"/>
  <c r="G30" i="8"/>
  <c r="F30" i="8"/>
  <c r="N30" i="8" s="1"/>
  <c r="E30" i="8"/>
  <c r="D30" i="8"/>
  <c r="C30" i="8"/>
  <c r="B30" i="8"/>
  <c r="M29" i="8"/>
  <c r="L29" i="8"/>
  <c r="K29" i="8"/>
  <c r="J29" i="8"/>
  <c r="I29" i="8"/>
  <c r="H29" i="8"/>
  <c r="G29" i="8"/>
  <c r="F29" i="8"/>
  <c r="E29" i="8"/>
  <c r="D29" i="8"/>
  <c r="C29" i="8"/>
  <c r="N29" i="8" s="1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N28" i="8" s="1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M33" i="7"/>
  <c r="L33" i="7"/>
  <c r="K33" i="7"/>
  <c r="J33" i="7"/>
  <c r="I33" i="7"/>
  <c r="H33" i="7"/>
  <c r="G33" i="7"/>
  <c r="F33" i="7"/>
  <c r="E33" i="7"/>
  <c r="D33" i="7"/>
  <c r="C33" i="7"/>
  <c r="B33" i="7"/>
  <c r="N33" i="7" s="1"/>
  <c r="M32" i="7"/>
  <c r="L32" i="7"/>
  <c r="K32" i="7"/>
  <c r="J32" i="7"/>
  <c r="I32" i="7"/>
  <c r="H32" i="7"/>
  <c r="G32" i="7"/>
  <c r="F32" i="7"/>
  <c r="E32" i="7"/>
  <c r="D32" i="7"/>
  <c r="C32" i="7"/>
  <c r="B32" i="7"/>
  <c r="N32" i="7" s="1"/>
  <c r="M31" i="7"/>
  <c r="L31" i="7"/>
  <c r="K31" i="7"/>
  <c r="J31" i="7"/>
  <c r="I31" i="7"/>
  <c r="H31" i="7"/>
  <c r="G31" i="7"/>
  <c r="F31" i="7"/>
  <c r="E31" i="7"/>
  <c r="D31" i="7"/>
  <c r="C31" i="7"/>
  <c r="B31" i="7"/>
  <c r="N31" i="7" s="1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M29" i="7"/>
  <c r="L29" i="7"/>
  <c r="K29" i="7"/>
  <c r="J29" i="7"/>
  <c r="I29" i="7"/>
  <c r="H29" i="7"/>
  <c r="G29" i="7"/>
  <c r="F29" i="7"/>
  <c r="E29" i="7"/>
  <c r="D29" i="7"/>
  <c r="C29" i="7"/>
  <c r="B29" i="7"/>
  <c r="N29" i="7" s="1"/>
  <c r="M28" i="7"/>
  <c r="L28" i="7"/>
  <c r="K28" i="7"/>
  <c r="J28" i="7"/>
  <c r="I28" i="7"/>
  <c r="H28" i="7"/>
  <c r="G28" i="7"/>
  <c r="F28" i="7"/>
  <c r="N28" i="7" s="1"/>
  <c r="E28" i="7"/>
  <c r="D28" i="7"/>
  <c r="C28" i="7"/>
  <c r="B28" i="7"/>
  <c r="M27" i="7"/>
  <c r="L27" i="7"/>
  <c r="K27" i="7"/>
  <c r="J27" i="7"/>
  <c r="I27" i="7"/>
  <c r="H27" i="7"/>
  <c r="G27" i="7"/>
  <c r="F27" i="7"/>
  <c r="E27" i="7"/>
  <c r="D27" i="7"/>
  <c r="C27" i="7"/>
  <c r="N27" i="7" s="1"/>
  <c r="B27" i="7"/>
</calcChain>
</file>

<file path=xl/sharedStrings.xml><?xml version="1.0" encoding="utf-8"?>
<sst xmlns="http://schemas.openxmlformats.org/spreadsheetml/2006/main" count="430" uniqueCount="42">
  <si>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</si>
  <si>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</si>
  <si>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</si>
  <si>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</si>
  <si>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</si>
  <si>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</si>
  <si>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</si>
  <si>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</si>
  <si>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</si>
  <si>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</si>
  <si>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</si>
  <si>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</si>
  <si>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</si>
  <si>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</si>
  <si>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</si>
  <si>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</si>
  <si>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Trauma team activated when criteria met</t>
  </si>
  <si>
    <t>Goal %</t>
  </si>
  <si>
    <t>Time from patient arrival to emergency department provider arrival at hospital ≤30 minutes when the emergency department provider is off-site</t>
  </si>
  <si>
    <t>Time from patient arrival until transportation ordered &lt;30 minutes when a physiological TTA criterion is met and patient transferred for trauma care; or Time from when a physiological TTA criterion is discovered until transportation ordered &lt;30 minutes when patient transferred for trauma care</t>
  </si>
  <si>
    <t>Airway successfully secured when GCS ≤8</t>
  </si>
  <si>
    <t>General surgeon arrival at bedside within 18 hours when required</t>
  </si>
  <si>
    <t>Performance Metrics Surveillance Tracking Form</t>
  </si>
  <si>
    <t>Emergency department provider off-site</t>
  </si>
  <si>
    <t>Emergency department provider off-site and arrived within 30 minutes of patient's arrival</t>
  </si>
  <si>
    <t>Trauma team activation criteria met</t>
  </si>
  <si>
    <t>Transferred and physiological TTA criterion met</t>
  </si>
  <si>
    <t>Transferred, physiological criterion met, and transportation ordered within 30 minutes of patient's arrival/time of discovery</t>
  </si>
  <si>
    <t>Trauma team  criteria met and team activated</t>
  </si>
  <si>
    <t>Performance</t>
  </si>
  <si>
    <t>Sustained GCS ≤8</t>
  </si>
  <si>
    <t>Sustained GCS ≤8 and airway successfully secured</t>
  </si>
  <si>
    <t>Pneumothorax requiring a chest tube, admitted and general surgeon at bedside within 18 hours</t>
  </si>
  <si>
    <t>Pneumothorax requiring a chest tube and admitted</t>
  </si>
  <si>
    <t>YTD % Compliance</t>
  </si>
  <si>
    <t xml:space="preserve">Enter monthly totals in each respective cell. </t>
  </si>
  <si>
    <t>These cells auto-calculate from the data entered above.</t>
  </si>
  <si>
    <t>Create your own metric (denominator)</t>
  </si>
  <si>
    <t>Create your own metric (numerator)</t>
  </si>
  <si>
    <t>Custom metric</t>
  </si>
  <si>
    <t>Pneumothorax requiring a chest tube, three or more rib fractures, sternum fracture, or scapula fracture and admitted</t>
  </si>
  <si>
    <t>Pneumothorax requiring a chest tube, three or more rib fractures, sternum fracture, or scapula fracture and admitted and general surgeon at bedside within 18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</si>
</sst>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9" fontId="0" fillId="6" borderId="1" xfId="0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0" fontId="0" fillId="8" borderId="0" xfId="0" applyFill="1"/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0" xfId="0" applyFill="1" applyAlignment="1">
      <alignment wrapText="1"/>
    </xf>
    <xf numFmtId="0" fontId="0" fillId="7" borderId="0" xfId="0" applyFill="1"/>
    <xf numFmtId="0" fontId="1" fillId="0" borderId="0" xfId="0" applyFont="1" applyAlignment="1">
      <alignment horizontal="center" vertical="center" wrapText="1"/>
    </xf>
    <xf numFmtId="0" fontId="3" fillId="9" borderId="0" xfId="0" applyFont="1" applyFill="1"/>
    <xf numFmtId="0" fontId="3" fillId="8" borderId="0" xfId="0" applyFont="1" applyFill="1" applyAlignment="1">
      <alignment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1" fontId="0" fillId="10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9" fontId="0" fillId="2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70"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DDDD"/>
      <color rgb="FFEAEAEA"/>
      <color rgb="FFCCECFF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x14ac:dyDescent="0.25">
      <c r="A16" s="29" t="s">
        <v>33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30" x14ac:dyDescent="0.25">
      <c r="A17" s="29" t="s">
        <v>32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69" priority="1" operator="lessThan">
      <formula>0.8</formula>
    </cfRule>
  </conditionalFormatting>
  <conditionalFormatting sqref="N32">
    <cfRule type="cellIs" dxfId="168" priority="16" operator="greaterThan">
      <formula>0.84</formula>
    </cfRule>
  </conditionalFormatting>
  <conditionalFormatting sqref="N32">
    <cfRule type="cellIs" dxfId="167" priority="15" operator="between">
      <formula>0.79</formula>
      <formula>0.85</formula>
    </cfRule>
  </conditionalFormatting>
  <conditionalFormatting sqref="N32">
    <cfRule type="cellIs" dxfId="166" priority="14" operator="lessThan">
      <formula>0.8</formula>
    </cfRule>
  </conditionalFormatting>
  <conditionalFormatting sqref="N33">
    <cfRule type="cellIs" dxfId="165" priority="13" operator="greaterThan">
      <formula>0.84</formula>
    </cfRule>
  </conditionalFormatting>
  <conditionalFormatting sqref="N33">
    <cfRule type="cellIs" dxfId="164" priority="12" operator="between">
      <formula>0.8</formula>
      <formula>0.84</formula>
    </cfRule>
  </conditionalFormatting>
  <conditionalFormatting sqref="N33">
    <cfRule type="cellIs" dxfId="163" priority="11" operator="lessThan">
      <formula>0.8</formula>
    </cfRule>
  </conditionalFormatting>
  <conditionalFormatting sqref="N30">
    <cfRule type="cellIs" dxfId="162" priority="10" operator="between">
      <formula>0.9</formula>
      <formula>0.94</formula>
    </cfRule>
    <cfRule type="cellIs" dxfId="161" priority="17" operator="greaterThan">
      <formula>0.94</formula>
    </cfRule>
  </conditionalFormatting>
  <conditionalFormatting sqref="N27">
    <cfRule type="cellIs" dxfId="160" priority="8" operator="between">
      <formula>0.8</formula>
      <formula>0.84</formula>
    </cfRule>
    <cfRule type="cellIs" dxfId="159" priority="9" operator="greaterThan">
      <formula>0.84</formula>
    </cfRule>
  </conditionalFormatting>
  <conditionalFormatting sqref="N28">
    <cfRule type="cellIs" dxfId="158" priority="6" operator="between">
      <formula>0.8</formula>
      <formula>0.84</formula>
    </cfRule>
    <cfRule type="cellIs" dxfId="157" priority="7" operator="greaterThan">
      <formula>-0.84</formula>
    </cfRule>
  </conditionalFormatting>
  <conditionalFormatting sqref="N29">
    <cfRule type="cellIs" dxfId="156" priority="4" operator="between">
      <formula>0.8</formula>
      <formula>0.84</formula>
    </cfRule>
    <cfRule type="cellIs" dxfId="155" priority="5" operator="greaterThan">
      <formula>0.84</formula>
    </cfRule>
  </conditionalFormatting>
  <conditionalFormatting sqref="N31">
    <cfRule type="cellIs" dxfId="154" priority="2" operator="between">
      <formula>-0.8</formula>
      <formula>0.84</formula>
    </cfRule>
    <cfRule type="cellIs" dxfId="153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5CAF7C11-F5AC-4929-9E52-52BF2C368F89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0345-F52E-4AD8-9FCA-274007E1D8C9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6" priority="1" operator="lessThan">
      <formula>0.8</formula>
    </cfRule>
  </conditionalFormatting>
  <conditionalFormatting sqref="N32">
    <cfRule type="cellIs" dxfId="15" priority="16" operator="greaterThan">
      <formula>0.84</formula>
    </cfRule>
  </conditionalFormatting>
  <conditionalFormatting sqref="N32">
    <cfRule type="cellIs" dxfId="14" priority="15" operator="between">
      <formula>0.79</formula>
      <formula>0.85</formula>
    </cfRule>
  </conditionalFormatting>
  <conditionalFormatting sqref="N32">
    <cfRule type="cellIs" dxfId="13" priority="14" operator="lessThan">
      <formula>0.8</formula>
    </cfRule>
  </conditionalFormatting>
  <conditionalFormatting sqref="N33">
    <cfRule type="cellIs" dxfId="12" priority="13" operator="greaterThan">
      <formula>0.84</formula>
    </cfRule>
  </conditionalFormatting>
  <conditionalFormatting sqref="N33">
    <cfRule type="cellIs" dxfId="11" priority="12" operator="between">
      <formula>0.8</formula>
      <formula>0.84</formula>
    </cfRule>
  </conditionalFormatting>
  <conditionalFormatting sqref="N33">
    <cfRule type="cellIs" dxfId="10" priority="11" operator="lessThan">
      <formula>0.8</formula>
    </cfRule>
  </conditionalFormatting>
  <conditionalFormatting sqref="N30">
    <cfRule type="cellIs" dxfId="9" priority="10" operator="between">
      <formula>0.9</formula>
      <formula>0.94</formula>
    </cfRule>
    <cfRule type="cellIs" dxfId="8" priority="17" operator="greaterThan">
      <formula>0.94</formula>
    </cfRule>
  </conditionalFormatting>
  <conditionalFormatting sqref="N27">
    <cfRule type="cellIs" dxfId="7" priority="8" operator="between">
      <formula>0.8</formula>
      <formula>0.84</formula>
    </cfRule>
    <cfRule type="cellIs" dxfId="6" priority="9" operator="greaterThan">
      <formula>0.84</formula>
    </cfRule>
  </conditionalFormatting>
  <conditionalFormatting sqref="N28">
    <cfRule type="cellIs" dxfId="5" priority="6" operator="between">
      <formula>0.8</formula>
      <formula>0.84</formula>
    </cfRule>
    <cfRule type="cellIs" dxfId="4" priority="7" operator="greaterThan">
      <formula>-0.84</formula>
    </cfRule>
  </conditionalFormatting>
  <conditionalFormatting sqref="N29">
    <cfRule type="cellIs" dxfId="3" priority="4" operator="between">
      <formula>0.8</formula>
      <formula>0.84</formula>
    </cfRule>
    <cfRule type="cellIs" dxfId="2" priority="5" operator="greaterThan">
      <formula>0.84</formula>
    </cfRule>
  </conditionalFormatting>
  <conditionalFormatting sqref="N31">
    <cfRule type="cellIs" dxfId="1" priority="2" operator="between">
      <formula>-0.8</formula>
      <formula>0.84</formula>
    </cfRule>
    <cfRule type="cellIs" dxfId="0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DA297224-2829-4812-A0C5-9A21B77EF99D}">
      <formula1>0</formula1>
      <formula2>99999999999</formula2>
    </dataValidation>
  </dataValidations>
  <pageMargins left="0.7" right="0.7" top="0.75" bottom="0.75" header="0.3" footer="0.3"/>
  <pageSetup scale="60" orientation="landscape" r:id="rId1"/>
  <colBreaks count="1" manualBreakCount="1">
    <brk id="15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x14ac:dyDescent="0.25">
      <c r="A16" s="29" t="s">
        <v>33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30" x14ac:dyDescent="0.25">
      <c r="A17" s="29" t="s">
        <v>32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52" priority="1" operator="lessThan">
      <formula>0.8</formula>
    </cfRule>
  </conditionalFormatting>
  <conditionalFormatting sqref="N32">
    <cfRule type="cellIs" dxfId="151" priority="16" operator="greaterThan">
      <formula>0.84</formula>
    </cfRule>
  </conditionalFormatting>
  <conditionalFormatting sqref="N32">
    <cfRule type="cellIs" dxfId="150" priority="15" operator="between">
      <formula>0.79</formula>
      <formula>0.85</formula>
    </cfRule>
  </conditionalFormatting>
  <conditionalFormatting sqref="N32">
    <cfRule type="cellIs" dxfId="149" priority="14" operator="lessThan">
      <formula>0.8</formula>
    </cfRule>
  </conditionalFormatting>
  <conditionalFormatting sqref="N33">
    <cfRule type="cellIs" dxfId="148" priority="13" operator="greaterThan">
      <formula>0.84</formula>
    </cfRule>
  </conditionalFormatting>
  <conditionalFormatting sqref="N33">
    <cfRule type="cellIs" dxfId="147" priority="12" operator="between">
      <formula>0.8</formula>
      <formula>0.84</formula>
    </cfRule>
  </conditionalFormatting>
  <conditionalFormatting sqref="N33">
    <cfRule type="cellIs" dxfId="146" priority="11" operator="lessThan">
      <formula>0.8</formula>
    </cfRule>
  </conditionalFormatting>
  <conditionalFormatting sqref="N30">
    <cfRule type="cellIs" dxfId="145" priority="10" operator="between">
      <formula>0.9</formula>
      <formula>0.94</formula>
    </cfRule>
    <cfRule type="cellIs" dxfId="144" priority="17" operator="greaterThan">
      <formula>0.94</formula>
    </cfRule>
  </conditionalFormatting>
  <conditionalFormatting sqref="N27">
    <cfRule type="cellIs" dxfId="143" priority="8" operator="between">
      <formula>0.8</formula>
      <formula>0.84</formula>
    </cfRule>
    <cfRule type="cellIs" dxfId="142" priority="9" operator="greaterThan">
      <formula>0.84</formula>
    </cfRule>
  </conditionalFormatting>
  <conditionalFormatting sqref="N28">
    <cfRule type="cellIs" dxfId="141" priority="6" operator="between">
      <formula>0.8</formula>
      <formula>0.84</formula>
    </cfRule>
    <cfRule type="cellIs" dxfId="140" priority="7" operator="greaterThan">
      <formula>-0.84</formula>
    </cfRule>
  </conditionalFormatting>
  <conditionalFormatting sqref="N29">
    <cfRule type="cellIs" dxfId="139" priority="4" operator="between">
      <formula>0.8</formula>
      <formula>0.84</formula>
    </cfRule>
    <cfRule type="cellIs" dxfId="138" priority="5" operator="greaterThan">
      <formula>0.84</formula>
    </cfRule>
  </conditionalFormatting>
  <conditionalFormatting sqref="N31">
    <cfRule type="cellIs" dxfId="137" priority="2" operator="between">
      <formula>-0.8</formula>
      <formula>0.84</formula>
    </cfRule>
    <cfRule type="cellIs" dxfId="136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019BE6B9-7BD3-4700-8541-AA0DBD36BE4B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abSelected="1"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35" priority="1" operator="lessThan">
      <formula>0.8</formula>
    </cfRule>
  </conditionalFormatting>
  <conditionalFormatting sqref="N32">
    <cfRule type="cellIs" dxfId="134" priority="16" operator="greaterThan">
      <formula>0.84</formula>
    </cfRule>
  </conditionalFormatting>
  <conditionalFormatting sqref="N32">
    <cfRule type="cellIs" dxfId="133" priority="15" operator="between">
      <formula>0.79</formula>
      <formula>0.85</formula>
    </cfRule>
  </conditionalFormatting>
  <conditionalFormatting sqref="N32">
    <cfRule type="cellIs" dxfId="132" priority="14" operator="lessThan">
      <formula>0.8</formula>
    </cfRule>
  </conditionalFormatting>
  <conditionalFormatting sqref="N33">
    <cfRule type="cellIs" dxfId="131" priority="13" operator="greaterThan">
      <formula>0.84</formula>
    </cfRule>
  </conditionalFormatting>
  <conditionalFormatting sqref="N33">
    <cfRule type="cellIs" dxfId="130" priority="12" operator="between">
      <formula>0.8</formula>
      <formula>0.84</formula>
    </cfRule>
  </conditionalFormatting>
  <conditionalFormatting sqref="N33">
    <cfRule type="cellIs" dxfId="129" priority="11" operator="lessThan">
      <formula>0.8</formula>
    </cfRule>
  </conditionalFormatting>
  <conditionalFormatting sqref="N30">
    <cfRule type="cellIs" dxfId="128" priority="10" operator="between">
      <formula>0.9</formula>
      <formula>0.94</formula>
    </cfRule>
    <cfRule type="cellIs" dxfId="127" priority="17" operator="greaterThan">
      <formula>0.94</formula>
    </cfRule>
  </conditionalFormatting>
  <conditionalFormatting sqref="N27">
    <cfRule type="cellIs" dxfId="126" priority="8" operator="between">
      <formula>0.8</formula>
      <formula>0.84</formula>
    </cfRule>
    <cfRule type="cellIs" dxfId="125" priority="9" operator="greaterThan">
      <formula>0.84</formula>
    </cfRule>
  </conditionalFormatting>
  <conditionalFormatting sqref="N28">
    <cfRule type="cellIs" dxfId="124" priority="6" operator="between">
      <formula>0.8</formula>
      <formula>0.84</formula>
    </cfRule>
    <cfRule type="cellIs" dxfId="123" priority="7" operator="greaterThan">
      <formula>-0.84</formula>
    </cfRule>
  </conditionalFormatting>
  <conditionalFormatting sqref="N29">
    <cfRule type="cellIs" dxfId="122" priority="4" operator="between">
      <formula>0.8</formula>
      <formula>0.84</formula>
    </cfRule>
    <cfRule type="cellIs" dxfId="121" priority="5" operator="greaterThan">
      <formula>0.84</formula>
    </cfRule>
  </conditionalFormatting>
  <conditionalFormatting sqref="N31">
    <cfRule type="cellIs" dxfId="120" priority="2" operator="between">
      <formula>-0.8</formula>
      <formula>0.84</formula>
    </cfRule>
    <cfRule type="cellIs" dxfId="119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F14C34B8-7479-4621-9CFC-4CB4DD245CCF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zoomScaleNormal="100" workbookViewId="0">
      <selection activeCell="A19" sqref="A19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18" priority="1" operator="lessThan">
      <formula>0.8</formula>
    </cfRule>
  </conditionalFormatting>
  <conditionalFormatting sqref="N32">
    <cfRule type="cellIs" dxfId="117" priority="16" operator="greaterThan">
      <formula>0.84</formula>
    </cfRule>
  </conditionalFormatting>
  <conditionalFormatting sqref="N32">
    <cfRule type="cellIs" dxfId="116" priority="15" operator="between">
      <formula>0.79</formula>
      <formula>0.85</formula>
    </cfRule>
  </conditionalFormatting>
  <conditionalFormatting sqref="N32">
    <cfRule type="cellIs" dxfId="115" priority="14" operator="lessThan">
      <formula>0.8</formula>
    </cfRule>
  </conditionalFormatting>
  <conditionalFormatting sqref="N33">
    <cfRule type="cellIs" dxfId="114" priority="13" operator="greaterThan">
      <formula>0.84</formula>
    </cfRule>
  </conditionalFormatting>
  <conditionalFormatting sqref="N33">
    <cfRule type="cellIs" dxfId="113" priority="12" operator="between">
      <formula>0.8</formula>
      <formula>0.84</formula>
    </cfRule>
  </conditionalFormatting>
  <conditionalFormatting sqref="N33">
    <cfRule type="cellIs" dxfId="112" priority="11" operator="lessThan">
      <formula>0.8</formula>
    </cfRule>
  </conditionalFormatting>
  <conditionalFormatting sqref="N30">
    <cfRule type="cellIs" dxfId="111" priority="10" operator="between">
      <formula>0.9</formula>
      <formula>0.94</formula>
    </cfRule>
    <cfRule type="cellIs" dxfId="110" priority="17" operator="greaterThan">
      <formula>0.94</formula>
    </cfRule>
  </conditionalFormatting>
  <conditionalFormatting sqref="N27">
    <cfRule type="cellIs" dxfId="109" priority="8" operator="between">
      <formula>0.8</formula>
      <formula>0.84</formula>
    </cfRule>
    <cfRule type="cellIs" dxfId="108" priority="9" operator="greaterThan">
      <formula>0.84</formula>
    </cfRule>
  </conditionalFormatting>
  <conditionalFormatting sqref="N28">
    <cfRule type="cellIs" dxfId="107" priority="6" operator="between">
      <formula>0.8</formula>
      <formula>0.84</formula>
    </cfRule>
    <cfRule type="cellIs" dxfId="106" priority="7" operator="greaterThan">
      <formula>-0.84</formula>
    </cfRule>
  </conditionalFormatting>
  <conditionalFormatting sqref="N29">
    <cfRule type="cellIs" dxfId="105" priority="4" operator="between">
      <formula>0.8</formula>
      <formula>0.84</formula>
    </cfRule>
    <cfRule type="cellIs" dxfId="104" priority="5" operator="greaterThan">
      <formula>0.84</formula>
    </cfRule>
  </conditionalFormatting>
  <conditionalFormatting sqref="N31">
    <cfRule type="cellIs" dxfId="103" priority="2" operator="between">
      <formula>-0.8</formula>
      <formula>0.84</formula>
    </cfRule>
    <cfRule type="cellIs" dxfId="102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63D1A2D4-3BAA-492F-B6A6-DA292794800C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101" priority="1" operator="lessThan">
      <formula>0.8</formula>
    </cfRule>
  </conditionalFormatting>
  <conditionalFormatting sqref="N32">
    <cfRule type="cellIs" dxfId="100" priority="16" operator="greaterThan">
      <formula>0.84</formula>
    </cfRule>
  </conditionalFormatting>
  <conditionalFormatting sqref="N32">
    <cfRule type="cellIs" dxfId="99" priority="15" operator="between">
      <formula>0.79</formula>
      <formula>0.85</formula>
    </cfRule>
  </conditionalFormatting>
  <conditionalFormatting sqref="N32">
    <cfRule type="cellIs" dxfId="98" priority="14" operator="lessThan">
      <formula>0.8</formula>
    </cfRule>
  </conditionalFormatting>
  <conditionalFormatting sqref="N33">
    <cfRule type="cellIs" dxfId="97" priority="13" operator="greaterThan">
      <formula>0.84</formula>
    </cfRule>
  </conditionalFormatting>
  <conditionalFormatting sqref="N33">
    <cfRule type="cellIs" dxfId="96" priority="12" operator="between">
      <formula>0.8</formula>
      <formula>0.84</formula>
    </cfRule>
  </conditionalFormatting>
  <conditionalFormatting sqref="N33">
    <cfRule type="cellIs" dxfId="95" priority="11" operator="lessThan">
      <formula>0.8</formula>
    </cfRule>
  </conditionalFormatting>
  <conditionalFormatting sqref="N30">
    <cfRule type="cellIs" dxfId="94" priority="10" operator="between">
      <formula>0.9</formula>
      <formula>0.94</formula>
    </cfRule>
    <cfRule type="cellIs" dxfId="93" priority="17" operator="greaterThan">
      <formula>0.94</formula>
    </cfRule>
  </conditionalFormatting>
  <conditionalFormatting sqref="N27">
    <cfRule type="cellIs" dxfId="92" priority="8" operator="between">
      <formula>0.8</formula>
      <formula>0.84</formula>
    </cfRule>
    <cfRule type="cellIs" dxfId="91" priority="9" operator="greaterThan">
      <formula>0.84</formula>
    </cfRule>
  </conditionalFormatting>
  <conditionalFormatting sqref="N28">
    <cfRule type="cellIs" dxfId="90" priority="6" operator="between">
      <formula>0.8</formula>
      <formula>0.84</formula>
    </cfRule>
    <cfRule type="cellIs" dxfId="89" priority="7" operator="greaterThan">
      <formula>-0.84</formula>
    </cfRule>
  </conditionalFormatting>
  <conditionalFormatting sqref="N29">
    <cfRule type="cellIs" dxfId="88" priority="4" operator="between">
      <formula>0.8</formula>
      <formula>0.84</formula>
    </cfRule>
    <cfRule type="cellIs" dxfId="87" priority="5" operator="greaterThan">
      <formula>0.84</formula>
    </cfRule>
  </conditionalFormatting>
  <conditionalFormatting sqref="N31">
    <cfRule type="cellIs" dxfId="86" priority="2" operator="between">
      <formula>-0.8</formula>
      <formula>0.84</formula>
    </cfRule>
    <cfRule type="cellIs" dxfId="85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0E50C4DA-1F57-4C33-B5D8-6D1595A99F8C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87880-E068-48DA-8011-4E38B7AFDCCB}">
  <dimension ref="A1:O33"/>
  <sheetViews>
    <sheetView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84" priority="1" operator="lessThan">
      <formula>0.8</formula>
    </cfRule>
  </conditionalFormatting>
  <conditionalFormatting sqref="N32">
    <cfRule type="cellIs" dxfId="83" priority="16" operator="greaterThan">
      <formula>0.84</formula>
    </cfRule>
  </conditionalFormatting>
  <conditionalFormatting sqref="N32">
    <cfRule type="cellIs" dxfId="82" priority="15" operator="between">
      <formula>0.79</formula>
      <formula>0.85</formula>
    </cfRule>
  </conditionalFormatting>
  <conditionalFormatting sqref="N32">
    <cfRule type="cellIs" dxfId="81" priority="14" operator="lessThan">
      <formula>0.8</formula>
    </cfRule>
  </conditionalFormatting>
  <conditionalFormatting sqref="N33">
    <cfRule type="cellIs" dxfId="80" priority="13" operator="greaterThan">
      <formula>0.84</formula>
    </cfRule>
  </conditionalFormatting>
  <conditionalFormatting sqref="N33">
    <cfRule type="cellIs" dxfId="79" priority="12" operator="between">
      <formula>0.8</formula>
      <formula>0.84</formula>
    </cfRule>
  </conditionalFormatting>
  <conditionalFormatting sqref="N33">
    <cfRule type="cellIs" dxfId="78" priority="11" operator="lessThan">
      <formula>0.8</formula>
    </cfRule>
  </conditionalFormatting>
  <conditionalFormatting sqref="N30">
    <cfRule type="cellIs" dxfId="77" priority="10" operator="between">
      <formula>0.9</formula>
      <formula>0.94</formula>
    </cfRule>
    <cfRule type="cellIs" dxfId="76" priority="17" operator="greaterThan">
      <formula>0.94</formula>
    </cfRule>
  </conditionalFormatting>
  <conditionalFormatting sqref="N27">
    <cfRule type="cellIs" dxfId="75" priority="8" operator="between">
      <formula>0.8</formula>
      <formula>0.84</formula>
    </cfRule>
    <cfRule type="cellIs" dxfId="74" priority="9" operator="greaterThan">
      <formula>0.84</formula>
    </cfRule>
  </conditionalFormatting>
  <conditionalFormatting sqref="N28">
    <cfRule type="cellIs" dxfId="73" priority="6" operator="between">
      <formula>0.8</formula>
      <formula>0.84</formula>
    </cfRule>
    <cfRule type="cellIs" dxfId="72" priority="7" operator="greaterThan">
      <formula>-0.84</formula>
    </cfRule>
  </conditionalFormatting>
  <conditionalFormatting sqref="N29">
    <cfRule type="cellIs" dxfId="71" priority="4" operator="between">
      <formula>0.8</formula>
      <formula>0.84</formula>
    </cfRule>
    <cfRule type="cellIs" dxfId="70" priority="5" operator="greaterThan">
      <formula>0.84</formula>
    </cfRule>
  </conditionalFormatting>
  <conditionalFormatting sqref="N31">
    <cfRule type="cellIs" dxfId="69" priority="2" operator="between">
      <formula>-0.8</formula>
      <formula>0.84</formula>
    </cfRule>
    <cfRule type="cellIs" dxfId="68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F6BE3E14-7452-4D2C-8DB1-0F31AC129227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3F05-33CF-43FB-8384-6EF30E3F9CD8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67" priority="1" operator="lessThan">
      <formula>0.8</formula>
    </cfRule>
  </conditionalFormatting>
  <conditionalFormatting sqref="N32">
    <cfRule type="cellIs" dxfId="66" priority="16" operator="greaterThan">
      <formula>0.84</formula>
    </cfRule>
  </conditionalFormatting>
  <conditionalFormatting sqref="N32">
    <cfRule type="cellIs" dxfId="65" priority="15" operator="between">
      <formula>0.79</formula>
      <formula>0.85</formula>
    </cfRule>
  </conditionalFormatting>
  <conditionalFormatting sqref="N32">
    <cfRule type="cellIs" dxfId="64" priority="14" operator="lessThan">
      <formula>0.8</formula>
    </cfRule>
  </conditionalFormatting>
  <conditionalFormatting sqref="N33">
    <cfRule type="cellIs" dxfId="63" priority="13" operator="greaterThan">
      <formula>0.84</formula>
    </cfRule>
  </conditionalFormatting>
  <conditionalFormatting sqref="N33">
    <cfRule type="cellIs" dxfId="62" priority="12" operator="between">
      <formula>0.8</formula>
      <formula>0.84</formula>
    </cfRule>
  </conditionalFormatting>
  <conditionalFormatting sqref="N33">
    <cfRule type="cellIs" dxfId="61" priority="11" operator="lessThan">
      <formula>0.8</formula>
    </cfRule>
  </conditionalFormatting>
  <conditionalFormatting sqref="N30">
    <cfRule type="cellIs" dxfId="60" priority="10" operator="between">
      <formula>0.9</formula>
      <formula>0.94</formula>
    </cfRule>
    <cfRule type="cellIs" dxfId="59" priority="17" operator="greaterThan">
      <formula>0.94</formula>
    </cfRule>
  </conditionalFormatting>
  <conditionalFormatting sqref="N27">
    <cfRule type="cellIs" dxfId="58" priority="8" operator="between">
      <formula>0.8</formula>
      <formula>0.84</formula>
    </cfRule>
    <cfRule type="cellIs" dxfId="57" priority="9" operator="greaterThan">
      <formula>0.84</formula>
    </cfRule>
  </conditionalFormatting>
  <conditionalFormatting sqref="N28">
    <cfRule type="cellIs" dxfId="56" priority="6" operator="between">
      <formula>0.8</formula>
      <formula>0.84</formula>
    </cfRule>
    <cfRule type="cellIs" dxfId="55" priority="7" operator="greaterThan">
      <formula>-0.84</formula>
    </cfRule>
  </conditionalFormatting>
  <conditionalFormatting sqref="N29">
    <cfRule type="cellIs" dxfId="54" priority="4" operator="between">
      <formula>0.8</formula>
      <formula>0.84</formula>
    </cfRule>
    <cfRule type="cellIs" dxfId="53" priority="5" operator="greaterThan">
      <formula>0.84</formula>
    </cfRule>
  </conditionalFormatting>
  <conditionalFormatting sqref="N31">
    <cfRule type="cellIs" dxfId="52" priority="2" operator="between">
      <formula>-0.8</formula>
      <formula>0.84</formula>
    </cfRule>
    <cfRule type="cellIs" dxfId="51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AB5F5003-5DD9-4685-AC34-D409499D65FA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A55C-6525-4603-A2E0-7C4381DEF2F3}">
  <dimension ref="A1:O33"/>
  <sheetViews>
    <sheetView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50" priority="1" operator="lessThan">
      <formula>0.8</formula>
    </cfRule>
  </conditionalFormatting>
  <conditionalFormatting sqref="N32">
    <cfRule type="cellIs" dxfId="49" priority="16" operator="greaterThan">
      <formula>0.84</formula>
    </cfRule>
  </conditionalFormatting>
  <conditionalFormatting sqref="N32">
    <cfRule type="cellIs" dxfId="48" priority="15" operator="between">
      <formula>0.79</formula>
      <formula>0.85</formula>
    </cfRule>
  </conditionalFormatting>
  <conditionalFormatting sqref="N32">
    <cfRule type="cellIs" dxfId="47" priority="14" operator="lessThan">
      <formula>0.8</formula>
    </cfRule>
  </conditionalFormatting>
  <conditionalFormatting sqref="N33">
    <cfRule type="cellIs" dxfId="46" priority="13" operator="greaterThan">
      <formula>0.84</formula>
    </cfRule>
  </conditionalFormatting>
  <conditionalFormatting sqref="N33">
    <cfRule type="cellIs" dxfId="45" priority="12" operator="between">
      <formula>0.8</formula>
      <formula>0.84</formula>
    </cfRule>
  </conditionalFormatting>
  <conditionalFormatting sqref="N33">
    <cfRule type="cellIs" dxfId="44" priority="11" operator="lessThan">
      <formula>0.8</formula>
    </cfRule>
  </conditionalFormatting>
  <conditionalFormatting sqref="N30">
    <cfRule type="cellIs" dxfId="43" priority="10" operator="between">
      <formula>0.9</formula>
      <formula>0.94</formula>
    </cfRule>
    <cfRule type="cellIs" dxfId="42" priority="17" operator="greaterThan">
      <formula>0.94</formula>
    </cfRule>
  </conditionalFormatting>
  <conditionalFormatting sqref="N27">
    <cfRule type="cellIs" dxfId="41" priority="8" operator="between">
      <formula>0.8</formula>
      <formula>0.84</formula>
    </cfRule>
    <cfRule type="cellIs" dxfId="40" priority="9" operator="greaterThan">
      <formula>0.84</formula>
    </cfRule>
  </conditionalFormatting>
  <conditionalFormatting sqref="N28">
    <cfRule type="cellIs" dxfId="39" priority="6" operator="between">
      <formula>0.8</formula>
      <formula>0.84</formula>
    </cfRule>
    <cfRule type="cellIs" dxfId="38" priority="7" operator="greaterThan">
      <formula>-0.84</formula>
    </cfRule>
  </conditionalFormatting>
  <conditionalFormatting sqref="N29">
    <cfRule type="cellIs" dxfId="37" priority="4" operator="between">
      <formula>0.8</formula>
      <formula>0.84</formula>
    </cfRule>
    <cfRule type="cellIs" dxfId="36" priority="5" operator="greaterThan">
      <formula>0.84</formula>
    </cfRule>
  </conditionalFormatting>
  <conditionalFormatting sqref="N31">
    <cfRule type="cellIs" dxfId="35" priority="2" operator="between">
      <formula>-0.8</formula>
      <formula>0.84</formula>
    </cfRule>
    <cfRule type="cellIs" dxfId="34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CFA0EF74-9C17-4931-AA3E-23C1D0A5F41C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56AA-3AD3-40D8-95AE-BE55AFE69366}">
  <dimension ref="A1:O33"/>
  <sheetViews>
    <sheetView zoomScaleNormal="100" workbookViewId="0">
      <selection activeCell="B4" sqref="B4"/>
    </sheetView>
  </sheetViews>
  <sheetFormatPr defaultRowHeight="15" x14ac:dyDescent="0.25"/>
  <cols>
    <col min="1" max="1" width="59.28515625" style="8" customWidth="1"/>
    <col min="10" max="10" width="10.85546875" bestFit="1" customWidth="1"/>
    <col min="12" max="12" width="10.42578125" bestFit="1" customWidth="1"/>
    <col min="13" max="13" width="10.140625" bestFit="1" customWidth="1"/>
    <col min="14" max="14" width="11.7109375" customWidth="1"/>
    <col min="15" max="15" width="7.140625" bestFit="1" customWidth="1"/>
    <col min="16" max="16" width="2" customWidth="1"/>
  </cols>
  <sheetData>
    <row r="1" spans="1:13" ht="15.75" x14ac:dyDescent="0.25">
      <c r="A1" s="7" t="s">
        <v>22</v>
      </c>
    </row>
    <row r="2" spans="1:13" s="2" customFormat="1" x14ac:dyDescent="0.25">
      <c r="B2" s="3"/>
      <c r="C2" s="3" t="s">
        <v>0</v>
      </c>
      <c r="D2" s="3"/>
      <c r="E2" s="4"/>
      <c r="F2" s="4" t="s">
        <v>1</v>
      </c>
      <c r="G2" s="4"/>
      <c r="H2" s="5"/>
      <c r="I2" s="5" t="s">
        <v>2</v>
      </c>
      <c r="J2" s="5"/>
      <c r="K2" s="6"/>
      <c r="L2" s="6" t="s">
        <v>3</v>
      </c>
      <c r="M2" s="6"/>
    </row>
    <row r="3" spans="1:13" s="2" customFormat="1" x14ac:dyDescent="0.25">
      <c r="A3" s="19" t="s">
        <v>35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6" t="s">
        <v>13</v>
      </c>
      <c r="L3" s="6" t="s">
        <v>14</v>
      </c>
      <c r="M3" s="6" t="s">
        <v>15</v>
      </c>
    </row>
    <row r="4" spans="1:13" s="13" customFormat="1" x14ac:dyDescent="0.25">
      <c r="A4" s="29" t="s">
        <v>23</v>
      </c>
      <c r="B4" s="21"/>
      <c r="C4" s="21"/>
      <c r="D4" s="21"/>
      <c r="E4" s="22"/>
      <c r="F4" s="22"/>
      <c r="G4" s="22"/>
      <c r="H4" s="23"/>
      <c r="I4" s="23"/>
      <c r="J4" s="23"/>
      <c r="K4" s="24"/>
      <c r="L4" s="24"/>
      <c r="M4" s="24"/>
    </row>
    <row r="5" spans="1:13" s="13" customFormat="1" ht="30" x14ac:dyDescent="0.25">
      <c r="A5" s="29" t="s">
        <v>24</v>
      </c>
      <c r="B5" s="21"/>
      <c r="C5" s="21"/>
      <c r="D5" s="21"/>
      <c r="E5" s="22"/>
      <c r="F5" s="22"/>
      <c r="G5" s="22"/>
      <c r="H5" s="23"/>
      <c r="I5" s="23"/>
      <c r="J5" s="23"/>
      <c r="K5" s="24"/>
      <c r="L5" s="24"/>
      <c r="M5" s="24"/>
    </row>
    <row r="6" spans="1:13" s="13" customFormat="1" ht="15" customHeigh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x14ac:dyDescent="0.25">
      <c r="A7" s="29" t="s">
        <v>25</v>
      </c>
      <c r="B7" s="25"/>
      <c r="C7" s="25"/>
      <c r="D7" s="25"/>
      <c r="E7" s="26"/>
      <c r="F7" s="26"/>
      <c r="G7" s="26"/>
      <c r="H7" s="27"/>
      <c r="I7" s="27"/>
      <c r="J7" s="27"/>
      <c r="K7" s="28"/>
      <c r="L7" s="28"/>
      <c r="M7" s="28"/>
    </row>
    <row r="8" spans="1:13" s="13" customFormat="1" x14ac:dyDescent="0.25">
      <c r="A8" s="29" t="s">
        <v>28</v>
      </c>
      <c r="B8" s="25"/>
      <c r="C8" s="25"/>
      <c r="D8" s="25"/>
      <c r="E8" s="26"/>
      <c r="F8" s="26"/>
      <c r="G8" s="26"/>
      <c r="H8" s="27"/>
      <c r="I8" s="27"/>
      <c r="J8" s="27"/>
      <c r="K8" s="28"/>
      <c r="L8" s="28"/>
      <c r="M8" s="28"/>
    </row>
    <row r="9" spans="1:13" s="13" customFormat="1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3" customFormat="1" x14ac:dyDescent="0.25">
      <c r="A10" s="29" t="s">
        <v>26</v>
      </c>
      <c r="B10" s="25"/>
      <c r="C10" s="25"/>
      <c r="D10" s="25"/>
      <c r="E10" s="26"/>
      <c r="F10" s="26"/>
      <c r="G10" s="26"/>
      <c r="H10" s="27"/>
      <c r="I10" s="27"/>
      <c r="J10" s="27"/>
      <c r="K10" s="28"/>
      <c r="L10" s="28"/>
      <c r="M10" s="28"/>
    </row>
    <row r="11" spans="1:13" s="13" customFormat="1" ht="30" x14ac:dyDescent="0.25">
      <c r="A11" s="29" t="s">
        <v>27</v>
      </c>
      <c r="B11" s="25"/>
      <c r="C11" s="25"/>
      <c r="D11" s="25"/>
      <c r="E11" s="26"/>
      <c r="F11" s="26"/>
      <c r="G11" s="26"/>
      <c r="H11" s="27"/>
      <c r="I11" s="27"/>
      <c r="J11" s="27"/>
      <c r="K11" s="28"/>
      <c r="L11" s="28"/>
      <c r="M11" s="28"/>
    </row>
    <row r="12" spans="1:13" s="13" customFormat="1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s="13" customFormat="1" x14ac:dyDescent="0.25">
      <c r="A13" s="29" t="s">
        <v>30</v>
      </c>
      <c r="B13" s="21"/>
      <c r="C13" s="21"/>
      <c r="D13" s="21"/>
      <c r="E13" s="22"/>
      <c r="F13" s="22"/>
      <c r="G13" s="22"/>
      <c r="H13" s="22"/>
      <c r="I13" s="23"/>
      <c r="J13" s="23"/>
      <c r="K13" s="24"/>
      <c r="L13" s="24"/>
      <c r="M13" s="24"/>
    </row>
    <row r="14" spans="1:13" s="13" customFormat="1" x14ac:dyDescent="0.25">
      <c r="A14" s="29" t="s">
        <v>31</v>
      </c>
      <c r="B14" s="21"/>
      <c r="C14" s="21"/>
      <c r="D14" s="21"/>
      <c r="E14" s="22"/>
      <c r="F14" s="22"/>
      <c r="G14" s="22"/>
      <c r="H14" s="22"/>
      <c r="I14" s="23"/>
      <c r="J14" s="23"/>
      <c r="K14" s="24"/>
      <c r="L14" s="24"/>
      <c r="M14" s="24"/>
    </row>
    <row r="15" spans="1:13" s="13" customFormat="1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3" customFormat="1" ht="30" x14ac:dyDescent="0.25">
      <c r="A16" s="29" t="s">
        <v>40</v>
      </c>
      <c r="B16" s="21"/>
      <c r="C16" s="21"/>
      <c r="D16" s="21"/>
      <c r="E16" s="22"/>
      <c r="F16" s="22"/>
      <c r="G16" s="22"/>
      <c r="H16" s="23"/>
      <c r="I16" s="23"/>
      <c r="J16" s="23"/>
      <c r="K16" s="24"/>
      <c r="L16" s="24"/>
      <c r="M16" s="24"/>
    </row>
    <row r="17" spans="1:15" s="13" customFormat="1" ht="45" x14ac:dyDescent="0.25">
      <c r="A17" s="29" t="s">
        <v>41</v>
      </c>
      <c r="B17" s="21"/>
      <c r="C17" s="21"/>
      <c r="D17" s="21"/>
      <c r="E17" s="22"/>
      <c r="F17" s="22"/>
      <c r="G17" s="22"/>
      <c r="H17" s="23"/>
      <c r="I17" s="23"/>
      <c r="J17" s="23"/>
      <c r="K17" s="24"/>
      <c r="L17" s="24"/>
      <c r="M17" s="24"/>
    </row>
    <row r="18" spans="1:15" s="13" customForma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5" s="13" customFormat="1" x14ac:dyDescent="0.25">
      <c r="A19" s="32" t="s">
        <v>37</v>
      </c>
      <c r="B19" s="21"/>
      <c r="C19" s="21"/>
      <c r="D19" s="21"/>
      <c r="E19" s="22"/>
      <c r="F19" s="22"/>
      <c r="G19" s="22"/>
      <c r="H19" s="23"/>
      <c r="I19" s="23"/>
      <c r="J19" s="23"/>
      <c r="K19" s="24"/>
      <c r="L19" s="24"/>
      <c r="M19" s="24"/>
    </row>
    <row r="20" spans="1:15" s="13" customFormat="1" x14ac:dyDescent="0.25">
      <c r="A20" s="32" t="s">
        <v>38</v>
      </c>
      <c r="B20" s="21"/>
      <c r="C20" s="21"/>
      <c r="D20" s="21"/>
      <c r="E20" s="22"/>
      <c r="F20" s="22"/>
      <c r="G20" s="22"/>
      <c r="H20" s="23"/>
      <c r="I20" s="23"/>
      <c r="J20" s="23"/>
      <c r="K20" s="24"/>
      <c r="L20" s="24"/>
      <c r="M20" s="24"/>
    </row>
    <row r="21" spans="1:15" s="13" customForma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5" s="13" customFormat="1" x14ac:dyDescent="0.25">
      <c r="A22" s="32" t="s">
        <v>37</v>
      </c>
      <c r="B22" s="21"/>
      <c r="C22" s="21"/>
      <c r="D22" s="21"/>
      <c r="E22" s="22"/>
      <c r="F22" s="22"/>
      <c r="G22" s="22"/>
      <c r="H22" s="23"/>
      <c r="I22" s="23"/>
      <c r="J22" s="23"/>
      <c r="K22" s="24"/>
      <c r="L22" s="24"/>
      <c r="M22" s="24"/>
    </row>
    <row r="23" spans="1:15" s="13" customFormat="1" x14ac:dyDescent="0.25">
      <c r="A23" s="32" t="s">
        <v>38</v>
      </c>
      <c r="B23" s="21"/>
      <c r="C23" s="21"/>
      <c r="D23" s="21"/>
      <c r="E23" s="22"/>
      <c r="F23" s="22"/>
      <c r="G23" s="22"/>
      <c r="H23" s="23"/>
      <c r="I23" s="23"/>
      <c r="J23" s="23"/>
      <c r="K23" s="24"/>
      <c r="L23" s="24"/>
      <c r="M23" s="24"/>
    </row>
    <row r="24" spans="1:15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5" x14ac:dyDescent="0.25">
      <c r="A25" s="20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5" ht="30" x14ac:dyDescent="0.25">
      <c r="A26" s="9" t="s">
        <v>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 t="s">
        <v>34</v>
      </c>
      <c r="O26" s="1" t="s">
        <v>17</v>
      </c>
    </row>
    <row r="27" spans="1:15" ht="45" x14ac:dyDescent="0.25">
      <c r="A27" s="29" t="s">
        <v>18</v>
      </c>
      <c r="B27" s="33" t="str">
        <f>IF(B4,B5/B4,"")</f>
        <v/>
      </c>
      <c r="C27" s="33" t="str">
        <f t="shared" ref="C27:M27" si="0">IF(C4,C5/C4,"")</f>
        <v/>
      </c>
      <c r="D27" s="33" t="str">
        <f t="shared" si="0"/>
        <v/>
      </c>
      <c r="E27" s="34" t="str">
        <f t="shared" si="0"/>
        <v/>
      </c>
      <c r="F27" s="34" t="str">
        <f t="shared" si="0"/>
        <v/>
      </c>
      <c r="G27" s="34" t="str">
        <f t="shared" si="0"/>
        <v/>
      </c>
      <c r="H27" s="35" t="str">
        <f t="shared" si="0"/>
        <v/>
      </c>
      <c r="I27" s="35" t="str">
        <f t="shared" si="0"/>
        <v/>
      </c>
      <c r="J27" s="35" t="str">
        <f t="shared" si="0"/>
        <v/>
      </c>
      <c r="K27" s="36" t="str">
        <f t="shared" si="0"/>
        <v/>
      </c>
      <c r="L27" s="36" t="str">
        <f t="shared" si="0"/>
        <v/>
      </c>
      <c r="M27" s="36" t="str">
        <f t="shared" si="0"/>
        <v/>
      </c>
      <c r="N27" s="37" t="e">
        <f>AVERAGE(B27:M27)</f>
        <v>#DIV/0!</v>
      </c>
      <c r="O27" s="10">
        <v>0.8</v>
      </c>
    </row>
    <row r="28" spans="1:15" x14ac:dyDescent="0.25">
      <c r="A28" s="29" t="s">
        <v>16</v>
      </c>
      <c r="B28" s="33" t="str">
        <f>IF(B7,B8/B7,"")</f>
        <v/>
      </c>
      <c r="C28" s="33" t="str">
        <f t="shared" ref="C28:M28" si="1">IF(C7,C8/C7,"")</f>
        <v/>
      </c>
      <c r="D28" s="33" t="str">
        <f t="shared" si="1"/>
        <v/>
      </c>
      <c r="E28" s="34" t="str">
        <f t="shared" si="1"/>
        <v/>
      </c>
      <c r="F28" s="34" t="str">
        <f t="shared" si="1"/>
        <v/>
      </c>
      <c r="G28" s="34" t="str">
        <f t="shared" si="1"/>
        <v/>
      </c>
      <c r="H28" s="35" t="str">
        <f t="shared" si="1"/>
        <v/>
      </c>
      <c r="I28" s="35" t="str">
        <f t="shared" si="1"/>
        <v/>
      </c>
      <c r="J28" s="35" t="str">
        <f t="shared" si="1"/>
        <v/>
      </c>
      <c r="K28" s="36" t="str">
        <f t="shared" si="1"/>
        <v/>
      </c>
      <c r="L28" s="36" t="str">
        <f t="shared" si="1"/>
        <v/>
      </c>
      <c r="M28" s="36" t="str">
        <f t="shared" si="1"/>
        <v/>
      </c>
      <c r="N28" s="37" t="e">
        <f t="shared" ref="N28:N33" si="2">AVERAGE(B28:M28)</f>
        <v>#DIV/0!</v>
      </c>
      <c r="O28" s="11">
        <v>0.8</v>
      </c>
    </row>
    <row r="29" spans="1:15" ht="75" x14ac:dyDescent="0.25">
      <c r="A29" s="29" t="s">
        <v>19</v>
      </c>
      <c r="B29" s="33" t="str">
        <f>IF(B10,B11/B10,"")</f>
        <v/>
      </c>
      <c r="C29" s="33" t="str">
        <f t="shared" ref="C29:M29" si="3">IF(C10,C11/C10,"")</f>
        <v/>
      </c>
      <c r="D29" s="33" t="str">
        <f t="shared" si="3"/>
        <v/>
      </c>
      <c r="E29" s="34" t="str">
        <f t="shared" si="3"/>
        <v/>
      </c>
      <c r="F29" s="34" t="str">
        <f t="shared" si="3"/>
        <v/>
      </c>
      <c r="G29" s="34" t="str">
        <f t="shared" si="3"/>
        <v/>
      </c>
      <c r="H29" s="35" t="str">
        <f t="shared" si="3"/>
        <v/>
      </c>
      <c r="I29" s="35" t="str">
        <f t="shared" si="3"/>
        <v/>
      </c>
      <c r="J29" s="35" t="str">
        <f t="shared" si="3"/>
        <v/>
      </c>
      <c r="K29" s="36" t="str">
        <f t="shared" si="3"/>
        <v/>
      </c>
      <c r="L29" s="36" t="str">
        <f t="shared" si="3"/>
        <v/>
      </c>
      <c r="M29" s="36" t="str">
        <f t="shared" si="3"/>
        <v/>
      </c>
      <c r="N29" s="37" t="e">
        <f t="shared" si="2"/>
        <v>#DIV/0!</v>
      </c>
      <c r="O29" s="10">
        <v>0.8</v>
      </c>
    </row>
    <row r="30" spans="1:15" x14ac:dyDescent="0.25">
      <c r="A30" s="29" t="s">
        <v>20</v>
      </c>
      <c r="B30" s="33" t="str">
        <f>IF(B13,B14/B13,"")</f>
        <v/>
      </c>
      <c r="C30" s="33" t="str">
        <f t="shared" ref="C30:M30" si="4">IF(C13,C14/C13,"")</f>
        <v/>
      </c>
      <c r="D30" s="33" t="str">
        <f t="shared" si="4"/>
        <v/>
      </c>
      <c r="E30" s="34" t="str">
        <f t="shared" si="4"/>
        <v/>
      </c>
      <c r="F30" s="34" t="str">
        <f t="shared" si="4"/>
        <v/>
      </c>
      <c r="G30" s="34" t="str">
        <f t="shared" si="4"/>
        <v/>
      </c>
      <c r="H30" s="35" t="str">
        <f t="shared" si="4"/>
        <v/>
      </c>
      <c r="I30" s="35" t="str">
        <f t="shared" si="4"/>
        <v/>
      </c>
      <c r="J30" s="35" t="str">
        <f t="shared" si="4"/>
        <v/>
      </c>
      <c r="K30" s="36" t="str">
        <f t="shared" si="4"/>
        <v/>
      </c>
      <c r="L30" s="36" t="str">
        <f t="shared" si="4"/>
        <v/>
      </c>
      <c r="M30" s="36" t="str">
        <f t="shared" si="4"/>
        <v/>
      </c>
      <c r="N30" s="37" t="e">
        <f t="shared" si="2"/>
        <v>#DIV/0!</v>
      </c>
      <c r="O30" s="11">
        <v>0.9</v>
      </c>
    </row>
    <row r="31" spans="1:15" ht="30" x14ac:dyDescent="0.25">
      <c r="A31" s="29" t="s">
        <v>21</v>
      </c>
      <c r="B31" s="33" t="str">
        <f>IF(B16,B17/B16,"")</f>
        <v/>
      </c>
      <c r="C31" s="33" t="str">
        <f t="shared" ref="C31:M31" si="5">IF(C16,C17/C16,"")</f>
        <v/>
      </c>
      <c r="D31" s="33" t="str">
        <f t="shared" si="5"/>
        <v/>
      </c>
      <c r="E31" s="34" t="str">
        <f t="shared" si="5"/>
        <v/>
      </c>
      <c r="F31" s="34" t="str">
        <f t="shared" si="5"/>
        <v/>
      </c>
      <c r="G31" s="34" t="str">
        <f t="shared" si="5"/>
        <v/>
      </c>
      <c r="H31" s="35" t="str">
        <f t="shared" si="5"/>
        <v/>
      </c>
      <c r="I31" s="35" t="str">
        <f t="shared" si="5"/>
        <v/>
      </c>
      <c r="J31" s="35" t="str">
        <f t="shared" si="5"/>
        <v/>
      </c>
      <c r="K31" s="36" t="str">
        <f t="shared" si="5"/>
        <v/>
      </c>
      <c r="L31" s="36" t="str">
        <f t="shared" si="5"/>
        <v/>
      </c>
      <c r="M31" s="36" t="str">
        <f t="shared" si="5"/>
        <v/>
      </c>
      <c r="N31" s="37" t="e">
        <f t="shared" si="2"/>
        <v>#DIV/0!</v>
      </c>
      <c r="O31" s="10">
        <v>0.8</v>
      </c>
    </row>
    <row r="32" spans="1:15" ht="27" customHeight="1" x14ac:dyDescent="0.25">
      <c r="A32" s="32" t="s">
        <v>39</v>
      </c>
      <c r="B32" s="33" t="str">
        <f>IF(B19,B20/B19,"")</f>
        <v/>
      </c>
      <c r="C32" s="33" t="str">
        <f t="shared" ref="C32:M32" si="6">IF(C19,C20/C19,"")</f>
        <v/>
      </c>
      <c r="D32" s="33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5" t="str">
        <f t="shared" si="6"/>
        <v/>
      </c>
      <c r="I32" s="35" t="str">
        <f t="shared" si="6"/>
        <v/>
      </c>
      <c r="J32" s="35" t="str">
        <f t="shared" si="6"/>
        <v/>
      </c>
      <c r="K32" s="36" t="str">
        <f t="shared" si="6"/>
        <v/>
      </c>
      <c r="L32" s="36" t="str">
        <f t="shared" si="6"/>
        <v/>
      </c>
      <c r="M32" s="36" t="str">
        <f t="shared" si="6"/>
        <v/>
      </c>
      <c r="N32" s="37" t="e">
        <f t="shared" si="2"/>
        <v>#DIV/0!</v>
      </c>
      <c r="O32" s="38">
        <v>0.8</v>
      </c>
    </row>
    <row r="33" spans="1:15" ht="28.5" customHeight="1" x14ac:dyDescent="0.25">
      <c r="A33" s="32" t="s">
        <v>39</v>
      </c>
      <c r="B33" s="33" t="str">
        <f>IF(B22,B23/B22,"")</f>
        <v/>
      </c>
      <c r="C33" s="33" t="str">
        <f t="shared" ref="C33:M33" si="7">IF(C22,C23/C22,"")</f>
        <v/>
      </c>
      <c r="D33" s="33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5" t="str">
        <f t="shared" si="7"/>
        <v/>
      </c>
      <c r="I33" s="35" t="str">
        <f t="shared" si="7"/>
        <v/>
      </c>
      <c r="J33" s="35" t="str">
        <f t="shared" si="7"/>
        <v/>
      </c>
      <c r="K33" s="36" t="str">
        <f t="shared" si="7"/>
        <v/>
      </c>
      <c r="L33" s="36" t="str">
        <f t="shared" si="7"/>
        <v/>
      </c>
      <c r="M33" s="36" t="str">
        <f t="shared" si="7"/>
        <v/>
      </c>
      <c r="N33" s="37" t="e">
        <f t="shared" si="2"/>
        <v>#DIV/0!</v>
      </c>
      <c r="O33" s="10">
        <v>0.8</v>
      </c>
    </row>
  </sheetData>
  <sheetProtection sheet="1" objects="1" scenarios="1" selectLockedCells="1"/>
  <conditionalFormatting sqref="N27:N31">
    <cfRule type="cellIs" dxfId="33" priority="1" operator="lessThan">
      <formula>0.8</formula>
    </cfRule>
  </conditionalFormatting>
  <conditionalFormatting sqref="N32">
    <cfRule type="cellIs" dxfId="32" priority="16" operator="greaterThan">
      <formula>0.84</formula>
    </cfRule>
  </conditionalFormatting>
  <conditionalFormatting sqref="N32">
    <cfRule type="cellIs" dxfId="31" priority="15" operator="between">
      <formula>0.79</formula>
      <formula>0.85</formula>
    </cfRule>
  </conditionalFormatting>
  <conditionalFormatting sqref="N32">
    <cfRule type="cellIs" dxfId="30" priority="14" operator="lessThan">
      <formula>0.8</formula>
    </cfRule>
  </conditionalFormatting>
  <conditionalFormatting sqref="N33">
    <cfRule type="cellIs" dxfId="29" priority="13" operator="greaterThan">
      <formula>0.84</formula>
    </cfRule>
  </conditionalFormatting>
  <conditionalFormatting sqref="N33">
    <cfRule type="cellIs" dxfId="28" priority="12" operator="between">
      <formula>0.8</formula>
      <formula>0.84</formula>
    </cfRule>
  </conditionalFormatting>
  <conditionalFormatting sqref="N33">
    <cfRule type="cellIs" dxfId="27" priority="11" operator="lessThan">
      <formula>0.8</formula>
    </cfRule>
  </conditionalFormatting>
  <conditionalFormatting sqref="N30">
    <cfRule type="cellIs" dxfId="26" priority="10" operator="between">
      <formula>0.9</formula>
      <formula>0.94</formula>
    </cfRule>
    <cfRule type="cellIs" dxfId="25" priority="17" operator="greaterThan">
      <formula>0.94</formula>
    </cfRule>
  </conditionalFormatting>
  <conditionalFormatting sqref="N27">
    <cfRule type="cellIs" dxfId="24" priority="8" operator="between">
      <formula>0.8</formula>
      <formula>0.84</formula>
    </cfRule>
    <cfRule type="cellIs" dxfId="23" priority="9" operator="greaterThan">
      <formula>0.84</formula>
    </cfRule>
  </conditionalFormatting>
  <conditionalFormatting sqref="N28">
    <cfRule type="cellIs" dxfId="22" priority="6" operator="between">
      <formula>0.8</formula>
      <formula>0.84</formula>
    </cfRule>
    <cfRule type="cellIs" dxfId="21" priority="7" operator="greaterThan">
      <formula>-0.84</formula>
    </cfRule>
  </conditionalFormatting>
  <conditionalFormatting sqref="N29">
    <cfRule type="cellIs" dxfId="20" priority="4" operator="between">
      <formula>0.8</formula>
      <formula>0.84</formula>
    </cfRule>
    <cfRule type="cellIs" dxfId="19" priority="5" operator="greaterThan">
      <formula>0.84</formula>
    </cfRule>
  </conditionalFormatting>
  <conditionalFormatting sqref="N31">
    <cfRule type="cellIs" dxfId="18" priority="2" operator="between">
      <formula>-0.8</formula>
      <formula>0.84</formula>
    </cfRule>
    <cfRule type="cellIs" dxfId="17" priority="3" operator="greaterThan">
      <formula>-0.84</formula>
    </cfRule>
  </conditionalFormatting>
  <dataValidations count="1">
    <dataValidation type="whole" allowBlank="1" showInputMessage="1" showErrorMessage="1" errorTitle="Whole Number Required" error="Must be a whole number!" sqref="B16:M23 B4:M5 B10:M11 B13:M14 B7:M8" xr:uid="{A8C9C9F7-EE13-48D7-AF04-0A77C5F40DE1}">
      <formula1>0</formula1>
      <formula2>99999999999</formula2>
    </dataValidation>
  </dataValidation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'2030'!Print_Area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Level 4 Performance Metric Surveillence Worksheet</dc:title>
  <dc:creator>Statewide Trauma System</dc:creator>
  <cp:lastModifiedBy>Chris Ballard</cp:lastModifiedBy>
  <cp:lastPrinted>2022-11-09T16:50:53Z</cp:lastPrinted>
  <dcterms:created xsi:type="dcterms:W3CDTF">2018-09-20T17:54:34Z</dcterms:created>
  <dcterms:modified xsi:type="dcterms:W3CDTF">2023-01-18T17:21:43Z</dcterms:modified>
</cp:coreProperties>
</file>